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W:\Documentos\Documentos 5\ISCO3 meetings &amp; elect committe members\Meetings\2024\5 Extraordinary assembly December 19, 2024\Raport Treasury 2024 2025\"/>
    </mc:Choice>
  </mc:AlternateContent>
  <xr:revisionPtr revIDLastSave="0" documentId="13_ncr:1_{603CF367-A7A8-41E9-86C3-8FF7EE2572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jPkzSP9cjltYBFeRi8P7F9gyHv4Q=="/>
    </ext>
  </extLst>
</workbook>
</file>

<file path=xl/calcChain.xml><?xml version="1.0" encoding="utf-8"?>
<calcChain xmlns="http://schemas.openxmlformats.org/spreadsheetml/2006/main">
  <c r="C104" i="5" l="1"/>
  <c r="C53" i="5" l="1"/>
  <c r="C42" i="5"/>
  <c r="A41" i="5"/>
  <c r="C54" i="5" l="1"/>
  <c r="C105" i="5" s="1"/>
  <c r="C111" i="5" s="1"/>
</calcChain>
</file>

<file path=xl/sharedStrings.xml><?xml version="1.0" encoding="utf-8"?>
<sst xmlns="http://schemas.openxmlformats.org/spreadsheetml/2006/main" count="216" uniqueCount="97">
  <si>
    <t>REVENUES FOR FEES</t>
  </si>
  <si>
    <t>Fees paid by ISCO3 Members</t>
  </si>
  <si>
    <t>Date</t>
  </si>
  <si>
    <t>Way Payment</t>
  </si>
  <si>
    <t>Members</t>
  </si>
  <si>
    <t>Paypal</t>
  </si>
  <si>
    <t>Transf</t>
  </si>
  <si>
    <t xml:space="preserve">Apuzzo Dario </t>
  </si>
  <si>
    <t>Transf.</t>
  </si>
  <si>
    <t xml:space="preserve">Banner Robert </t>
  </si>
  <si>
    <t>Clavo Bernardino</t>
  </si>
  <si>
    <t xml:space="preserve">Davis Valerie </t>
  </si>
  <si>
    <t>Danylkov Serhii</t>
  </si>
  <si>
    <t xml:space="preserve">Gossweiler Michael </t>
  </si>
  <si>
    <t xml:space="preserve">Gutiérrez Gossweiler Ana </t>
  </si>
  <si>
    <t xml:space="preserve">Konrad Heinz </t>
  </si>
  <si>
    <t xml:space="preserve">Logan Kevin </t>
  </si>
  <si>
    <t xml:space="preserve">McCarthy Wayne </t>
  </si>
  <si>
    <t>Peretyagin Sergei</t>
  </si>
  <si>
    <t xml:space="preserve">Schwartz Adriana </t>
  </si>
  <si>
    <t xml:space="preserve">Siqueira Roberto </t>
  </si>
  <si>
    <t>A</t>
  </si>
  <si>
    <t>Revenues from members fees</t>
  </si>
  <si>
    <t>Payment</t>
  </si>
  <si>
    <t>Innovares</t>
  </si>
  <si>
    <t>DEVA</t>
  </si>
  <si>
    <t>B</t>
  </si>
  <si>
    <t>TOTAL</t>
  </si>
  <si>
    <t>C</t>
  </si>
  <si>
    <t>EXPENDITURES</t>
  </si>
  <si>
    <t>Amount €</t>
  </si>
  <si>
    <t xml:space="preserve">Who Made Payment </t>
  </si>
  <si>
    <t>Trans</t>
  </si>
  <si>
    <t>Isco3</t>
  </si>
  <si>
    <t>VPOS (Virtual Point of Sale)</t>
  </si>
  <si>
    <t>direct debit</t>
  </si>
  <si>
    <t>Gabiges</t>
  </si>
  <si>
    <t xml:space="preserve">Secretarial support </t>
  </si>
  <si>
    <t>Taxi</t>
  </si>
  <si>
    <t>Tarj</t>
  </si>
  <si>
    <t>anual</t>
  </si>
  <si>
    <t>Parking</t>
  </si>
  <si>
    <t>D</t>
  </si>
  <si>
    <t xml:space="preserve">Total Expenditures </t>
  </si>
  <si>
    <t>Balance (C-D)</t>
  </si>
  <si>
    <t xml:space="preserve">Glossary:  </t>
  </si>
  <si>
    <t>MD: Madrid Declaration of Ozone Therapy</t>
  </si>
  <si>
    <t>credit card</t>
  </si>
  <si>
    <t>Selling Video Internat Congress 2015</t>
  </si>
  <si>
    <t>Total annual selling</t>
  </si>
  <si>
    <t>Bank fees</t>
  </si>
  <si>
    <t>annual</t>
  </si>
  <si>
    <t>Debitoor -Billing program</t>
  </si>
  <si>
    <t>MD expenditures</t>
  </si>
  <si>
    <t>TOTAL REVENUES A+B</t>
  </si>
  <si>
    <t>REVENUES</t>
  </si>
  <si>
    <t xml:space="preserve">OTHER REVENUES </t>
  </si>
  <si>
    <t>VPOS: Virtual point of sale, Santander Bank</t>
  </si>
  <si>
    <t>Script readers international</t>
  </si>
  <si>
    <t>Spain mail</t>
  </si>
  <si>
    <t>Publicaton antioxidants. MDPI (Multidisciplinary Digital Publishing Institute)</t>
  </si>
  <si>
    <t>Gabiges: Presents and explains the quarterly and annual accounts to the Spanish tax agency and warns us of any accounting anomaly.</t>
  </si>
  <si>
    <t>Medizeus: It provides support to the website &amp; the secretariat</t>
  </si>
  <si>
    <t>Socer Lix: It monitors the ISCO3 brand before the Spanish Trademark and Patent Agency.</t>
  </si>
  <si>
    <t>Selling MD2</t>
  </si>
  <si>
    <t>Selling MD3</t>
  </si>
  <si>
    <t xml:space="preserve">Web maintenance  </t>
  </si>
  <si>
    <t>Trademark and Patent Agency</t>
  </si>
  <si>
    <t>EXEMPT</t>
  </si>
  <si>
    <t xml:space="preserve">De Coninck Daan </t>
  </si>
  <si>
    <t xml:space="preserve">Chavarría Alarcón Enrique </t>
  </si>
  <si>
    <t xml:space="preserve">Guevara Aguilar Estoneck </t>
  </si>
  <si>
    <t>Artamonov Mikhail</t>
  </si>
  <si>
    <t>Suuri Javzandulam</t>
  </si>
  <si>
    <t>Bustillo Bárbara</t>
  </si>
  <si>
    <t>Dias Gomes Joao Antonino</t>
  </si>
  <si>
    <t>Pérez Sánchez Mirna Idalia</t>
  </si>
  <si>
    <t xml:space="preserve">Mandatory annual fees 250€ </t>
  </si>
  <si>
    <t>Notary</t>
  </si>
  <si>
    <t>Summary 2024</t>
  </si>
  <si>
    <t>Money at the bank January 1, 2024</t>
  </si>
  <si>
    <t>Deficit December 31, 2024</t>
  </si>
  <si>
    <t>ISCO3 INTERNATIONAL SCIENTIFIC COMMITTEE OF OZONE THERAPY</t>
  </si>
  <si>
    <t xml:space="preserve">ISCO3 2024 budget. All prices in € (euros) </t>
  </si>
  <si>
    <t xml:space="preserve">Carreño Peñaranda Mauricio </t>
  </si>
  <si>
    <t>Lecat Alain</t>
  </si>
  <si>
    <t>Written sales contracts, gift copies</t>
  </si>
  <si>
    <t>Approx. Money at the bank December 31, 2024</t>
  </si>
  <si>
    <t>Really Simple SS: Instant SSL</t>
  </si>
  <si>
    <t xml:space="preserve">Really Simple SSL: SSL (Secure Socket Layer) </t>
  </si>
  <si>
    <t>Marta Giménez: ISCO3 web maintenence</t>
  </si>
  <si>
    <t>Updated: December 1,  2024</t>
  </si>
  <si>
    <t>2MD15: Madrid Declaration of Ozone Therapy, 2nd ed., 2015</t>
  </si>
  <si>
    <t>3MD20: Madrid Declaration of Ozone Therapy, 3rd. ed., 2020</t>
  </si>
  <si>
    <t>Total annual selling (3 per month): 46</t>
  </si>
  <si>
    <t>Gabiges (debt to be paid in January 2025)</t>
  </si>
  <si>
    <t>Web housing The bill is for 1250. Since we have no money in the bank, we will have to pay the missing 80€ in January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</si>
</sst>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m/d/yy"/>
    <numFmt numFmtId="165" formatCode="#,##0.00\ _€"/>
    <numFmt numFmtId="166" formatCode="[$-409]dd\-mmm\-yy"/>
    <numFmt numFmtId="167" formatCode="[$-409]d\-mmm\-yy"/>
    <numFmt numFmtId="168" formatCode="[$-C0A]d\-mmm\-yy;@"/>
  </numFmts>
  <fonts count="17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b/>
      <sz val="12"/>
      <color rgb="FFFF0000"/>
      <name val="Times New Roman"/>
      <family val="1"/>
    </font>
    <font>
      <sz val="10"/>
      <color rgb="FF000000"/>
      <name val="Arial"/>
      <family val="2"/>
      <scheme val="minor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Arial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Arial"/>
      <family val="2"/>
    </font>
    <font>
      <sz val="12"/>
      <color rgb="FFFF0000"/>
      <name val="Times New Roman"/>
      <family val="1"/>
    </font>
    <font>
      <b/>
      <sz val="12"/>
      <color rgb="FF0000FF"/>
      <name val="Times New Roman"/>
      <family val="1"/>
    </font>
    <font>
      <sz val="14"/>
      <color rgb="FFFF0000"/>
      <name val="Times New Roman"/>
      <family val="1"/>
    </font>
    <font>
      <b/>
      <sz val="12"/>
      <color rgb="FF92D050"/>
      <name val="Times New Roman"/>
      <family val="1"/>
    </font>
    <font>
      <sz val="12"/>
      <name val="Times New Roman"/>
      <family val="1"/>
    </font>
    <font>
      <sz val="12"/>
      <color rgb="FF0070C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" fillId="0" borderId="11"/>
  </cellStyleXfs>
  <cellXfs count="104">
    <xf numFmtId="0" fontId="0" fillId="0" borderId="0" xfId="0"/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15" fontId="6" fillId="0" borderId="3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44" fontId="6" fillId="0" borderId="1" xfId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68" fontId="6" fillId="3" borderId="3" xfId="0" applyNumberFormat="1" applyFont="1" applyFill="1" applyBorder="1" applyAlignment="1">
      <alignment horizontal="left" vertical="center"/>
    </xf>
    <xf numFmtId="4" fontId="6" fillId="0" borderId="4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4" fontId="9" fillId="0" borderId="4" xfId="0" applyNumberFormat="1" applyFont="1" applyBorder="1" applyAlignment="1">
      <alignment horizontal="left" vertical="center"/>
    </xf>
    <xf numFmtId="167" fontId="9" fillId="0" borderId="3" xfId="0" applyNumberFormat="1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4" fontId="6" fillId="0" borderId="4" xfId="0" applyNumberFormat="1" applyFont="1" applyBorder="1" applyAlignment="1">
      <alignment horizontal="left" vertical="center" wrapText="1"/>
    </xf>
    <xf numFmtId="165" fontId="9" fillId="0" borderId="4" xfId="0" applyNumberFormat="1" applyFont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4" fontId="4" fillId="0" borderId="4" xfId="0" applyNumberFormat="1" applyFont="1" applyBorder="1" applyAlignment="1">
      <alignment horizontal="left" vertical="center" wrapText="1"/>
    </xf>
    <xf numFmtId="167" fontId="4" fillId="0" borderId="3" xfId="0" applyNumberFormat="1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16" fontId="10" fillId="0" borderId="3" xfId="0" applyNumberFormat="1" applyFont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168" fontId="6" fillId="0" borderId="3" xfId="0" applyNumberFormat="1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65" fontId="7" fillId="0" borderId="14" xfId="0" applyNumberFormat="1" applyFont="1" applyBorder="1" applyAlignment="1">
      <alignment horizontal="center"/>
    </xf>
    <xf numFmtId="165" fontId="12" fillId="4" borderId="14" xfId="0" applyNumberFormat="1" applyFont="1" applyFill="1" applyBorder="1" applyAlignment="1">
      <alignment horizontal="center"/>
    </xf>
    <xf numFmtId="0" fontId="13" fillId="0" borderId="14" xfId="0" applyFont="1" applyBorder="1" applyAlignment="1">
      <alignment horizontal="left" vertical="center"/>
    </xf>
    <xf numFmtId="165" fontId="14" fillId="0" borderId="14" xfId="0" applyNumberFormat="1" applyFont="1" applyBorder="1" applyAlignment="1">
      <alignment horizontal="center"/>
    </xf>
    <xf numFmtId="0" fontId="15" fillId="0" borderId="10" xfId="0" applyFont="1" applyBorder="1" applyAlignment="1">
      <alignment horizontal="left" vertical="center"/>
    </xf>
    <xf numFmtId="168" fontId="15" fillId="5" borderId="14" xfId="2" applyNumberFormat="1" applyFont="1" applyFill="1" applyBorder="1" applyAlignment="1">
      <alignment horizontal="center" vertical="center"/>
    </xf>
    <xf numFmtId="168" fontId="15" fillId="0" borderId="14" xfId="2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2" fillId="2" borderId="7" xfId="0" applyNumberFormat="1" applyFont="1" applyFill="1" applyBorder="1" applyAlignment="1">
      <alignment horizontal="left" vertical="center"/>
    </xf>
    <xf numFmtId="165" fontId="2" fillId="0" borderId="14" xfId="0" applyNumberFormat="1" applyFont="1" applyBorder="1" applyAlignment="1">
      <alignment horizontal="center"/>
    </xf>
    <xf numFmtId="0" fontId="15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/>
    </xf>
    <xf numFmtId="0" fontId="7" fillId="0" borderId="0" xfId="0" applyFont="1"/>
    <xf numFmtId="0" fontId="9" fillId="0" borderId="5" xfId="0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wrapText="1"/>
    </xf>
    <xf numFmtId="164" fontId="4" fillId="0" borderId="3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165" fontId="4" fillId="0" borderId="4" xfId="0" applyNumberFormat="1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165" fontId="15" fillId="0" borderId="4" xfId="0" applyNumberFormat="1" applyFont="1" applyBorder="1" applyAlignment="1">
      <alignment horizontal="center" wrapText="1"/>
    </xf>
    <xf numFmtId="165" fontId="9" fillId="0" borderId="4" xfId="0" applyNumberFormat="1" applyFont="1" applyBorder="1" applyAlignment="1">
      <alignment horizontal="center" wrapText="1"/>
    </xf>
    <xf numFmtId="167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165" fontId="9" fillId="0" borderId="4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/>
    </xf>
    <xf numFmtId="0" fontId="9" fillId="2" borderId="15" xfId="0" applyFont="1" applyFill="1" applyBorder="1" applyAlignment="1">
      <alignment horizontal="center"/>
    </xf>
    <xf numFmtId="0" fontId="2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165" fontId="6" fillId="0" borderId="6" xfId="0" applyNumberFormat="1" applyFont="1" applyBorder="1" applyAlignment="1">
      <alignment horizontal="center" vertical="center"/>
    </xf>
    <xf numFmtId="165" fontId="15" fillId="0" borderId="16" xfId="2" applyNumberFormat="1" applyFont="1" applyBorder="1" applyAlignment="1">
      <alignment horizontal="center" vertical="center"/>
    </xf>
    <xf numFmtId="165" fontId="15" fillId="5" borderId="16" xfId="2" applyNumberFormat="1" applyFont="1" applyFill="1" applyBorder="1" applyAlignment="1">
      <alignment horizontal="center" vertical="center"/>
    </xf>
    <xf numFmtId="165" fontId="15" fillId="5" borderId="6" xfId="2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164" fontId="2" fillId="0" borderId="9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4" fontId="9" fillId="0" borderId="13" xfId="0" applyNumberFormat="1" applyFont="1" applyBorder="1" applyAlignment="1">
      <alignment horizontal="center" vertical="center"/>
    </xf>
    <xf numFmtId="167" fontId="9" fillId="0" borderId="13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5" borderId="14" xfId="2" applyFont="1" applyFill="1" applyBorder="1" applyAlignment="1">
      <alignment horizontal="center" vertical="center"/>
    </xf>
    <xf numFmtId="165" fontId="6" fillId="6" borderId="14" xfId="0" applyNumberFormat="1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166" fontId="6" fillId="3" borderId="14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left" vertical="center"/>
    </xf>
    <xf numFmtId="167" fontId="2" fillId="2" borderId="3" xfId="0" applyNumberFormat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16" fillId="5" borderId="11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wrapText="1"/>
    </xf>
    <xf numFmtId="4" fontId="15" fillId="0" borderId="4" xfId="0" applyNumberFormat="1" applyFont="1" applyBorder="1" applyAlignment="1">
      <alignment horizontal="left" vertical="center" wrapText="1"/>
    </xf>
    <xf numFmtId="167" fontId="15" fillId="0" borderId="3" xfId="0" applyNumberFormat="1" applyFont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289CC-6D32-4925-9A91-D00999D0B4C5}">
  <dimension ref="A1:J115"/>
  <sheetViews>
    <sheetView tabSelected="1" topLeftCell="A68" zoomScale="145" zoomScaleNormal="145" workbookViewId="0">
      <selection activeCell="B58" sqref="B58"/>
    </sheetView>
  </sheetViews>
  <sheetFormatPr baseColWidth="10" defaultRowHeight="12.75" x14ac:dyDescent="0.2"/>
  <cols>
    <col min="1" max="1" width="3.28515625" customWidth="1"/>
    <col min="2" max="2" width="44.42578125" customWidth="1"/>
    <col min="3" max="3" width="14" customWidth="1"/>
  </cols>
  <sheetData>
    <row r="1" spans="1:10" ht="18.75" x14ac:dyDescent="0.2">
      <c r="A1" s="6"/>
      <c r="B1" s="2" t="s">
        <v>82</v>
      </c>
      <c r="C1" s="7"/>
      <c r="D1" s="7"/>
      <c r="E1" s="7"/>
      <c r="F1" s="7"/>
    </row>
    <row r="2" spans="1:10" ht="15.75" x14ac:dyDescent="0.25">
      <c r="A2" s="6"/>
      <c r="B2" s="8" t="s">
        <v>83</v>
      </c>
      <c r="C2" s="36"/>
      <c r="D2" s="36"/>
      <c r="E2" s="36"/>
      <c r="F2" s="36"/>
      <c r="G2" s="53"/>
      <c r="H2" s="53"/>
      <c r="I2" s="53"/>
      <c r="J2" s="53"/>
    </row>
    <row r="3" spans="1:10" ht="15.75" x14ac:dyDescent="0.25">
      <c r="A3" s="6"/>
      <c r="B3" s="44" t="s">
        <v>45</v>
      </c>
      <c r="C3" s="36"/>
      <c r="D3" s="36"/>
      <c r="E3" s="36"/>
      <c r="F3" s="36"/>
      <c r="G3" s="53"/>
      <c r="H3" s="53"/>
      <c r="I3" s="53"/>
      <c r="J3" s="53"/>
    </row>
    <row r="4" spans="1:10" ht="15.75" x14ac:dyDescent="0.25">
      <c r="A4" s="6"/>
      <c r="B4" s="6" t="s">
        <v>61</v>
      </c>
      <c r="C4" s="36"/>
      <c r="D4" s="36"/>
      <c r="E4" s="36"/>
      <c r="F4" s="36"/>
      <c r="G4" s="53"/>
      <c r="H4" s="53"/>
      <c r="I4" s="53"/>
      <c r="J4" s="53"/>
    </row>
    <row r="5" spans="1:10" ht="15.75" x14ac:dyDescent="0.25">
      <c r="A5" s="6"/>
      <c r="B5" s="6" t="s">
        <v>90</v>
      </c>
      <c r="C5" s="36"/>
      <c r="D5" s="36"/>
      <c r="E5" s="36"/>
      <c r="F5" s="36"/>
      <c r="G5" s="53"/>
      <c r="H5" s="53"/>
      <c r="I5" s="53"/>
      <c r="J5" s="53"/>
    </row>
    <row r="6" spans="1:10" ht="15.75" x14ac:dyDescent="0.25">
      <c r="A6" s="6"/>
      <c r="B6" s="6" t="s">
        <v>46</v>
      </c>
      <c r="C6" s="36"/>
      <c r="D6" s="36"/>
      <c r="E6" s="36"/>
      <c r="F6" s="36"/>
      <c r="G6" s="53"/>
      <c r="H6" s="53"/>
      <c r="I6" s="53"/>
      <c r="J6" s="53"/>
    </row>
    <row r="7" spans="1:10" ht="15.75" x14ac:dyDescent="0.25">
      <c r="A7" s="6"/>
      <c r="B7" s="6" t="s">
        <v>92</v>
      </c>
      <c r="C7" s="36"/>
      <c r="D7" s="36"/>
      <c r="E7" s="36"/>
      <c r="F7" s="36"/>
      <c r="G7" s="53"/>
      <c r="H7" s="53"/>
      <c r="I7" s="53"/>
      <c r="J7" s="53"/>
    </row>
    <row r="8" spans="1:10" ht="15.75" x14ac:dyDescent="0.25">
      <c r="A8" s="6"/>
      <c r="B8" s="6" t="s">
        <v>93</v>
      </c>
      <c r="C8" s="36"/>
      <c r="D8" s="36"/>
      <c r="E8" s="36"/>
      <c r="F8" s="36"/>
      <c r="G8" s="53"/>
      <c r="H8" s="53"/>
      <c r="I8" s="53"/>
      <c r="J8" s="53"/>
    </row>
    <row r="9" spans="1:10" ht="15.75" x14ac:dyDescent="0.25">
      <c r="A9" s="6"/>
      <c r="B9" s="6" t="s">
        <v>62</v>
      </c>
      <c r="C9" s="36"/>
      <c r="D9" s="36"/>
      <c r="E9" s="36"/>
      <c r="F9" s="36"/>
      <c r="G9" s="53"/>
      <c r="H9" s="53"/>
      <c r="I9" s="53"/>
      <c r="J9" s="53"/>
    </row>
    <row r="10" spans="1:10" ht="15.75" x14ac:dyDescent="0.25">
      <c r="A10" s="6"/>
      <c r="B10" s="6" t="s">
        <v>63</v>
      </c>
      <c r="C10" s="36"/>
      <c r="D10" s="36"/>
      <c r="E10" s="36"/>
      <c r="F10" s="36"/>
      <c r="G10" s="53"/>
      <c r="H10" s="53"/>
      <c r="I10" s="53"/>
      <c r="J10" s="53"/>
    </row>
    <row r="11" spans="1:10" ht="15.75" x14ac:dyDescent="0.25">
      <c r="A11" s="6"/>
      <c r="B11" s="6" t="s">
        <v>57</v>
      </c>
      <c r="C11" s="36"/>
      <c r="D11" s="36"/>
      <c r="E11" s="36"/>
      <c r="F11" s="36"/>
      <c r="G11" s="53"/>
      <c r="H11" s="53"/>
      <c r="I11" s="53"/>
      <c r="J11" s="53"/>
    </row>
    <row r="12" spans="1:10" ht="15.75" x14ac:dyDescent="0.25">
      <c r="A12" s="6"/>
      <c r="B12" s="44" t="s">
        <v>91</v>
      </c>
      <c r="C12" s="36"/>
      <c r="D12" s="36"/>
      <c r="E12" s="36"/>
      <c r="F12" s="36"/>
      <c r="G12" s="53"/>
      <c r="H12" s="53"/>
      <c r="I12" s="53"/>
      <c r="J12" s="53"/>
    </row>
    <row r="13" spans="1:10" ht="16.5" thickBot="1" x14ac:dyDescent="0.3">
      <c r="A13" s="10"/>
      <c r="B13" s="9"/>
      <c r="C13" s="36"/>
      <c r="D13" s="36"/>
      <c r="E13" s="36"/>
      <c r="F13" s="36"/>
      <c r="G13" s="53"/>
      <c r="H13" s="53"/>
      <c r="I13" s="53"/>
      <c r="J13" s="53"/>
    </row>
    <row r="14" spans="1:10" ht="16.5" thickBot="1" x14ac:dyDescent="0.3">
      <c r="A14" s="11"/>
      <c r="B14" s="12" t="s">
        <v>55</v>
      </c>
      <c r="C14" s="12"/>
      <c r="D14" s="12"/>
      <c r="E14" s="12"/>
      <c r="F14" s="12"/>
      <c r="G14" s="53"/>
      <c r="H14" s="53"/>
      <c r="I14" s="53"/>
      <c r="J14" s="53"/>
    </row>
    <row r="15" spans="1:10" ht="15.75" x14ac:dyDescent="0.25">
      <c r="A15" s="33"/>
      <c r="B15" s="12" t="s">
        <v>0</v>
      </c>
      <c r="C15" s="12">
        <v>2024</v>
      </c>
      <c r="D15" s="12"/>
      <c r="E15" s="12"/>
      <c r="F15" s="12"/>
      <c r="G15" s="53"/>
      <c r="H15" s="53"/>
      <c r="I15" s="53"/>
      <c r="J15" s="53"/>
    </row>
    <row r="16" spans="1:10" ht="47.25" x14ac:dyDescent="0.25">
      <c r="A16" s="4"/>
      <c r="B16" s="72" t="s">
        <v>1</v>
      </c>
      <c r="C16" s="48" t="s">
        <v>77</v>
      </c>
      <c r="D16" s="86" t="s">
        <v>2</v>
      </c>
      <c r="E16" s="87" t="s">
        <v>3</v>
      </c>
      <c r="F16" s="51"/>
      <c r="G16" s="53"/>
      <c r="H16" s="53"/>
      <c r="I16" s="53"/>
      <c r="J16" s="53"/>
    </row>
    <row r="17" spans="1:10" ht="15.75" x14ac:dyDescent="0.25">
      <c r="A17" s="19"/>
      <c r="B17" s="73" t="s">
        <v>4</v>
      </c>
      <c r="C17" s="80"/>
      <c r="D17" s="90"/>
      <c r="E17" s="90"/>
      <c r="F17" s="84"/>
      <c r="G17" s="53"/>
      <c r="H17" s="53"/>
      <c r="I17" s="53"/>
      <c r="J17" s="53"/>
    </row>
    <row r="18" spans="1:10" ht="15.75" x14ac:dyDescent="0.25">
      <c r="A18" s="4">
        <v>1</v>
      </c>
      <c r="B18" s="74" t="s">
        <v>7</v>
      </c>
      <c r="C18" s="81">
        <v>250</v>
      </c>
      <c r="D18" s="43">
        <v>45379</v>
      </c>
      <c r="E18" s="91" t="s">
        <v>8</v>
      </c>
      <c r="F18" s="84"/>
      <c r="G18" s="53"/>
      <c r="H18" s="53"/>
      <c r="I18" s="53"/>
      <c r="J18" s="53"/>
    </row>
    <row r="19" spans="1:10" ht="15.75" x14ac:dyDescent="0.25">
      <c r="A19" s="4">
        <v>1</v>
      </c>
      <c r="B19" s="47" t="s">
        <v>72</v>
      </c>
      <c r="C19" s="81">
        <v>255.26</v>
      </c>
      <c r="D19" s="42">
        <v>45363</v>
      </c>
      <c r="E19" s="92" t="s">
        <v>5</v>
      </c>
      <c r="F19" s="84"/>
      <c r="G19" s="53"/>
      <c r="H19" s="53"/>
      <c r="I19" s="53"/>
      <c r="J19" s="53"/>
    </row>
    <row r="20" spans="1:10" ht="15.75" x14ac:dyDescent="0.25">
      <c r="A20" s="4">
        <v>1</v>
      </c>
      <c r="B20" s="47" t="s">
        <v>9</v>
      </c>
      <c r="C20" s="81">
        <v>253.45</v>
      </c>
      <c r="D20" s="43">
        <v>45363</v>
      </c>
      <c r="E20" s="27" t="s">
        <v>47</v>
      </c>
      <c r="F20" s="84"/>
      <c r="G20" s="53"/>
      <c r="H20" s="53"/>
      <c r="I20" s="53"/>
      <c r="J20" s="53"/>
    </row>
    <row r="21" spans="1:10" ht="15.75" x14ac:dyDescent="0.25">
      <c r="A21" s="4">
        <v>1</v>
      </c>
      <c r="B21" s="47" t="s">
        <v>74</v>
      </c>
      <c r="C21" s="81">
        <v>253.45</v>
      </c>
      <c r="D21" s="42">
        <v>45354</v>
      </c>
      <c r="E21" s="92" t="s">
        <v>5</v>
      </c>
      <c r="F21" s="84"/>
      <c r="G21" s="53"/>
      <c r="H21" s="53"/>
      <c r="I21" s="53"/>
      <c r="J21" s="53"/>
    </row>
    <row r="22" spans="1:10" ht="15.75" x14ac:dyDescent="0.25">
      <c r="A22" s="4">
        <v>1</v>
      </c>
      <c r="B22" s="74" t="s">
        <v>84</v>
      </c>
      <c r="C22" s="81">
        <v>253.45</v>
      </c>
      <c r="D22" s="43">
        <v>45342</v>
      </c>
      <c r="E22" s="27" t="s">
        <v>47</v>
      </c>
      <c r="F22" s="84"/>
      <c r="G22" s="53"/>
      <c r="H22" s="53"/>
      <c r="I22" s="53"/>
      <c r="J22" s="53"/>
    </row>
    <row r="23" spans="1:10" ht="15.75" x14ac:dyDescent="0.25">
      <c r="A23" s="4">
        <v>1</v>
      </c>
      <c r="B23" s="47" t="s">
        <v>70</v>
      </c>
      <c r="C23" s="81">
        <v>250</v>
      </c>
      <c r="D23" s="43">
        <v>45363</v>
      </c>
      <c r="E23" s="91" t="s">
        <v>8</v>
      </c>
      <c r="F23" s="84"/>
      <c r="G23" s="53"/>
      <c r="H23" s="53"/>
      <c r="I23" s="53"/>
      <c r="J23" s="53"/>
    </row>
    <row r="24" spans="1:10" ht="15.75" x14ac:dyDescent="0.25">
      <c r="A24" s="4">
        <v>1</v>
      </c>
      <c r="B24" s="47" t="s">
        <v>10</v>
      </c>
      <c r="C24" s="81">
        <v>250</v>
      </c>
      <c r="D24" s="43">
        <v>45355</v>
      </c>
      <c r="E24" s="91" t="s">
        <v>8</v>
      </c>
      <c r="F24" s="84"/>
      <c r="G24" s="53"/>
      <c r="H24" s="53"/>
      <c r="I24" s="53"/>
      <c r="J24" s="53"/>
    </row>
    <row r="25" spans="1:10" ht="15.75" x14ac:dyDescent="0.25">
      <c r="A25" s="4">
        <v>1</v>
      </c>
      <c r="B25" s="74" t="s">
        <v>12</v>
      </c>
      <c r="C25" s="81">
        <v>253.45</v>
      </c>
      <c r="D25" s="43">
        <v>45370</v>
      </c>
      <c r="E25" s="27" t="s">
        <v>47</v>
      </c>
      <c r="F25" s="84"/>
      <c r="G25" s="53"/>
      <c r="H25" s="53"/>
      <c r="I25" s="53"/>
      <c r="J25" s="53"/>
    </row>
    <row r="26" spans="1:10" ht="15.75" x14ac:dyDescent="0.25">
      <c r="A26" s="4">
        <v>1</v>
      </c>
      <c r="B26" s="74" t="s">
        <v>11</v>
      </c>
      <c r="C26" s="82">
        <v>250</v>
      </c>
      <c r="D26" s="42">
        <v>45642</v>
      </c>
      <c r="E26" s="92" t="s">
        <v>8</v>
      </c>
      <c r="F26" s="84"/>
      <c r="G26" s="53"/>
      <c r="H26" s="53"/>
      <c r="I26" s="53"/>
      <c r="J26" s="53"/>
    </row>
    <row r="27" spans="1:10" ht="15.75" x14ac:dyDescent="0.25">
      <c r="A27" s="4">
        <v>1</v>
      </c>
      <c r="B27" s="47" t="s">
        <v>69</v>
      </c>
      <c r="C27" s="82">
        <v>250</v>
      </c>
      <c r="D27" s="43">
        <v>45352</v>
      </c>
      <c r="E27" s="91" t="s">
        <v>8</v>
      </c>
      <c r="F27" s="84"/>
      <c r="G27" s="53"/>
      <c r="H27" s="53"/>
      <c r="I27" s="53"/>
      <c r="J27" s="53"/>
    </row>
    <row r="28" spans="1:10" ht="15.75" x14ac:dyDescent="0.25">
      <c r="A28" s="4">
        <v>1</v>
      </c>
      <c r="B28" s="47" t="s">
        <v>75</v>
      </c>
      <c r="C28" s="81">
        <v>253.45</v>
      </c>
      <c r="D28" s="42">
        <v>45354</v>
      </c>
      <c r="E28" s="92" t="s">
        <v>5</v>
      </c>
      <c r="F28" s="84"/>
      <c r="G28" s="53"/>
      <c r="H28" s="53"/>
      <c r="I28" s="53"/>
      <c r="J28" s="53"/>
    </row>
    <row r="29" spans="1:10" ht="15.75" x14ac:dyDescent="0.25">
      <c r="A29" s="4">
        <v>1</v>
      </c>
      <c r="B29" s="47" t="s">
        <v>13</v>
      </c>
      <c r="C29" s="81">
        <v>255.26</v>
      </c>
      <c r="D29" s="42">
        <v>45366</v>
      </c>
      <c r="E29" s="92" t="s">
        <v>5</v>
      </c>
      <c r="F29" s="84"/>
      <c r="G29" s="53"/>
      <c r="H29" s="53"/>
      <c r="I29" s="53"/>
      <c r="J29" s="53"/>
    </row>
    <row r="30" spans="1:10" ht="15.75" x14ac:dyDescent="0.25">
      <c r="A30" s="4">
        <v>1</v>
      </c>
      <c r="B30" s="47" t="s">
        <v>71</v>
      </c>
      <c r="C30" s="81">
        <v>250</v>
      </c>
      <c r="D30" s="42">
        <v>45385</v>
      </c>
      <c r="E30" s="92" t="s">
        <v>5</v>
      </c>
      <c r="F30" s="84"/>
      <c r="G30" s="53"/>
      <c r="H30" s="53"/>
      <c r="I30" s="53"/>
      <c r="J30" s="53"/>
    </row>
    <row r="31" spans="1:10" ht="15.75" x14ac:dyDescent="0.25">
      <c r="A31" s="4">
        <v>1</v>
      </c>
      <c r="B31" s="47" t="s">
        <v>14</v>
      </c>
      <c r="C31" s="81">
        <v>255.26</v>
      </c>
      <c r="D31" s="42">
        <v>45366</v>
      </c>
      <c r="E31" s="92" t="s">
        <v>5</v>
      </c>
      <c r="F31" s="84"/>
      <c r="G31" s="53"/>
      <c r="H31" s="53"/>
      <c r="I31" s="53"/>
      <c r="J31" s="53"/>
    </row>
    <row r="32" spans="1:10" ht="15.75" x14ac:dyDescent="0.25">
      <c r="A32" s="4">
        <v>1</v>
      </c>
      <c r="B32" s="47" t="s">
        <v>15</v>
      </c>
      <c r="C32" s="81">
        <v>250</v>
      </c>
      <c r="D32" s="43">
        <v>45362</v>
      </c>
      <c r="E32" s="91" t="s">
        <v>8</v>
      </c>
      <c r="F32" s="84"/>
      <c r="G32" s="53"/>
      <c r="H32" s="53"/>
      <c r="I32" s="53"/>
      <c r="J32" s="53"/>
    </row>
    <row r="33" spans="1:10" ht="15.75" x14ac:dyDescent="0.25">
      <c r="A33" s="4">
        <v>1</v>
      </c>
      <c r="B33" s="47" t="s">
        <v>85</v>
      </c>
      <c r="C33" s="82">
        <v>250</v>
      </c>
      <c r="D33" s="43">
        <v>45327</v>
      </c>
      <c r="E33" s="27" t="s">
        <v>47</v>
      </c>
      <c r="F33" s="84"/>
      <c r="G33" s="53"/>
      <c r="H33" s="53"/>
      <c r="I33" s="53"/>
      <c r="J33" s="53"/>
    </row>
    <row r="34" spans="1:10" ht="15.75" x14ac:dyDescent="0.25">
      <c r="A34" s="4">
        <v>1</v>
      </c>
      <c r="B34" s="47" t="s">
        <v>16</v>
      </c>
      <c r="C34" s="81">
        <v>255.26</v>
      </c>
      <c r="D34" s="43">
        <v>45363</v>
      </c>
      <c r="E34" s="27" t="s">
        <v>47</v>
      </c>
      <c r="F34" s="84"/>
      <c r="G34" s="53"/>
      <c r="H34" s="53"/>
      <c r="I34" s="53"/>
      <c r="J34" s="53"/>
    </row>
    <row r="35" spans="1:10" ht="15.75" x14ac:dyDescent="0.25">
      <c r="A35" s="4">
        <v>1</v>
      </c>
      <c r="B35" s="47" t="s">
        <v>17</v>
      </c>
      <c r="C35" s="81">
        <v>253.45</v>
      </c>
      <c r="D35" s="43">
        <v>45357</v>
      </c>
      <c r="E35" s="27" t="s">
        <v>47</v>
      </c>
      <c r="F35" s="84"/>
      <c r="G35" s="53"/>
      <c r="H35" s="53"/>
      <c r="I35" s="53"/>
      <c r="J35" s="53"/>
    </row>
    <row r="36" spans="1:10" ht="15.75" x14ac:dyDescent="0.25">
      <c r="A36" s="4">
        <v>1</v>
      </c>
      <c r="B36" s="47" t="s">
        <v>18</v>
      </c>
      <c r="C36" s="80">
        <v>0</v>
      </c>
      <c r="D36" s="93" t="s">
        <v>68</v>
      </c>
      <c r="E36" s="94"/>
      <c r="F36" s="85"/>
      <c r="G36" s="53"/>
      <c r="H36" s="53"/>
      <c r="I36" s="53"/>
      <c r="J36" s="53"/>
    </row>
    <row r="37" spans="1:10" ht="15.75" x14ac:dyDescent="0.25">
      <c r="A37" s="4">
        <v>1</v>
      </c>
      <c r="B37" s="47" t="s">
        <v>76</v>
      </c>
      <c r="C37" s="81">
        <v>250</v>
      </c>
      <c r="D37" s="43">
        <v>45369</v>
      </c>
      <c r="E37" s="91" t="s">
        <v>8</v>
      </c>
      <c r="F37" s="84"/>
      <c r="G37" s="53"/>
      <c r="H37" s="53"/>
      <c r="I37" s="53"/>
      <c r="J37" s="53"/>
    </row>
    <row r="38" spans="1:10" ht="15.75" x14ac:dyDescent="0.25">
      <c r="A38" s="4">
        <v>1</v>
      </c>
      <c r="B38" s="47" t="s">
        <v>19</v>
      </c>
      <c r="C38" s="81">
        <v>250</v>
      </c>
      <c r="D38" s="43">
        <v>45352</v>
      </c>
      <c r="E38" s="91" t="s">
        <v>8</v>
      </c>
      <c r="F38" s="84"/>
      <c r="G38" s="53"/>
      <c r="H38" s="53"/>
      <c r="I38" s="53"/>
      <c r="J38" s="53"/>
    </row>
    <row r="39" spans="1:10" ht="15.75" x14ac:dyDescent="0.25">
      <c r="A39" s="4">
        <v>1</v>
      </c>
      <c r="B39" s="47" t="s">
        <v>20</v>
      </c>
      <c r="C39" s="81">
        <v>255.26</v>
      </c>
      <c r="D39" s="42">
        <v>45385</v>
      </c>
      <c r="E39" s="92" t="s">
        <v>5</v>
      </c>
      <c r="F39" s="84"/>
      <c r="G39" s="53"/>
      <c r="H39" s="53"/>
      <c r="I39" s="53"/>
      <c r="J39" s="53"/>
    </row>
    <row r="40" spans="1:10" ht="15.75" x14ac:dyDescent="0.25">
      <c r="A40" s="4">
        <v>1</v>
      </c>
      <c r="B40" s="47" t="s">
        <v>73</v>
      </c>
      <c r="C40" s="81">
        <v>250</v>
      </c>
      <c r="D40" s="43">
        <v>45379</v>
      </c>
      <c r="E40" s="91" t="s">
        <v>8</v>
      </c>
      <c r="F40" s="84"/>
      <c r="G40" s="53"/>
      <c r="H40" s="53"/>
      <c r="I40" s="53"/>
      <c r="J40" s="53"/>
    </row>
    <row r="41" spans="1:10" ht="15.75" x14ac:dyDescent="0.25">
      <c r="A41" s="4">
        <f>SUM(A18:A40)</f>
        <v>23</v>
      </c>
      <c r="B41" s="47"/>
      <c r="C41" s="83"/>
      <c r="D41" s="95"/>
      <c r="E41" s="96"/>
      <c r="F41" s="84"/>
      <c r="G41" s="53"/>
      <c r="H41" s="53"/>
      <c r="I41" s="53"/>
      <c r="J41" s="53"/>
    </row>
    <row r="42" spans="1:10" ht="16.5" thickBot="1" x14ac:dyDescent="0.3">
      <c r="A42" s="20" t="s">
        <v>21</v>
      </c>
      <c r="B42" s="75" t="s">
        <v>22</v>
      </c>
      <c r="C42" s="69">
        <f>SUM(C18:C40)</f>
        <v>5547.0000000000009</v>
      </c>
      <c r="D42" s="88"/>
      <c r="E42" s="89"/>
      <c r="F42" s="54"/>
      <c r="G42" s="53"/>
      <c r="H42" s="53"/>
      <c r="I42" s="53"/>
      <c r="J42" s="53"/>
    </row>
    <row r="43" spans="1:10" ht="15.75" x14ac:dyDescent="0.25">
      <c r="A43" s="33"/>
      <c r="B43" s="76" t="s">
        <v>56</v>
      </c>
      <c r="C43" s="66">
        <v>2024</v>
      </c>
      <c r="D43" s="67"/>
      <c r="E43" s="67"/>
      <c r="F43" s="68"/>
      <c r="G43" s="53"/>
      <c r="H43" s="53"/>
      <c r="I43" s="53"/>
      <c r="J43" s="53"/>
    </row>
    <row r="44" spans="1:10" ht="31.5" x14ac:dyDescent="0.25">
      <c r="A44" s="4"/>
      <c r="B44" s="77" t="s">
        <v>48</v>
      </c>
      <c r="C44" s="48" t="s">
        <v>23</v>
      </c>
      <c r="D44" s="49" t="s">
        <v>2</v>
      </c>
      <c r="E44" s="50" t="s">
        <v>3</v>
      </c>
      <c r="F44" s="51"/>
      <c r="G44" s="53"/>
      <c r="H44" s="53"/>
      <c r="I44" s="53"/>
      <c r="J44" s="53"/>
    </row>
    <row r="45" spans="1:10" ht="15.75" x14ac:dyDescent="0.25">
      <c r="A45" s="4"/>
      <c r="B45" s="78" t="s">
        <v>49</v>
      </c>
      <c r="C45" s="55">
        <v>0</v>
      </c>
      <c r="D45" s="56"/>
      <c r="E45" s="57"/>
      <c r="F45" s="58"/>
      <c r="G45" s="53"/>
      <c r="H45" s="53"/>
      <c r="I45" s="53"/>
      <c r="J45" s="53"/>
    </row>
    <row r="46" spans="1:10" ht="15.75" x14ac:dyDescent="0.25">
      <c r="A46" s="4"/>
      <c r="B46" s="77" t="s">
        <v>64</v>
      </c>
      <c r="C46" s="59"/>
      <c r="D46" s="56"/>
      <c r="E46" s="57"/>
      <c r="F46" s="60"/>
      <c r="G46" s="53"/>
      <c r="H46" s="53"/>
      <c r="I46" s="53"/>
      <c r="J46" s="53"/>
    </row>
    <row r="47" spans="1:10" ht="15.75" x14ac:dyDescent="0.25">
      <c r="A47" s="4"/>
      <c r="B47" s="78" t="s">
        <v>49</v>
      </c>
      <c r="C47" s="61">
        <v>0</v>
      </c>
      <c r="D47" s="56"/>
      <c r="E47" s="57"/>
      <c r="F47" s="60"/>
      <c r="G47" s="53"/>
      <c r="H47" s="53"/>
      <c r="I47" s="53"/>
      <c r="J47" s="53"/>
    </row>
    <row r="48" spans="1:10" ht="15.75" x14ac:dyDescent="0.25">
      <c r="A48" s="4"/>
      <c r="B48" s="77" t="s">
        <v>65</v>
      </c>
      <c r="C48" s="59"/>
      <c r="D48" s="56"/>
      <c r="E48" s="57"/>
      <c r="F48" s="60"/>
      <c r="G48" s="53"/>
      <c r="H48" s="53"/>
      <c r="I48" s="53"/>
      <c r="J48" s="53"/>
    </row>
    <row r="49" spans="1:10" ht="15.75" x14ac:dyDescent="0.25">
      <c r="A49" s="4"/>
      <c r="B49" s="78" t="s">
        <v>94</v>
      </c>
      <c r="C49" s="55">
        <v>1380</v>
      </c>
      <c r="D49" s="56"/>
      <c r="E49" s="57"/>
      <c r="F49" s="58"/>
      <c r="G49" s="53"/>
      <c r="H49" s="53"/>
      <c r="I49" s="53"/>
      <c r="J49" s="53"/>
    </row>
    <row r="50" spans="1:10" ht="15.75" x14ac:dyDescent="0.25">
      <c r="A50" s="4"/>
      <c r="B50" s="77" t="s">
        <v>86</v>
      </c>
      <c r="C50" s="59"/>
      <c r="D50" s="56"/>
      <c r="E50" s="57"/>
      <c r="F50" s="60"/>
      <c r="G50" s="53"/>
      <c r="H50" s="53"/>
      <c r="I50" s="53"/>
      <c r="J50" s="53"/>
    </row>
    <row r="51" spans="1:10" ht="15.75" x14ac:dyDescent="0.25">
      <c r="A51" s="4"/>
      <c r="B51" s="78" t="s">
        <v>24</v>
      </c>
      <c r="C51" s="61">
        <v>0</v>
      </c>
      <c r="D51" s="56"/>
      <c r="E51" s="57"/>
      <c r="F51" s="60"/>
      <c r="G51" s="53"/>
      <c r="H51" s="53"/>
      <c r="I51" s="53"/>
      <c r="J51" s="53"/>
    </row>
    <row r="52" spans="1:10" ht="15.75" x14ac:dyDescent="0.25">
      <c r="A52" s="4"/>
      <c r="B52" s="78" t="s">
        <v>25</v>
      </c>
      <c r="C52" s="61">
        <v>0</v>
      </c>
      <c r="D52" s="56"/>
      <c r="E52" s="57"/>
      <c r="F52" s="60"/>
      <c r="G52" s="53"/>
      <c r="H52" s="53"/>
      <c r="I52" s="53"/>
      <c r="J52" s="53"/>
    </row>
    <row r="53" spans="1:10" ht="15.75" x14ac:dyDescent="0.25">
      <c r="A53" s="20" t="s">
        <v>26</v>
      </c>
      <c r="B53" s="78" t="s">
        <v>27</v>
      </c>
      <c r="C53" s="55">
        <f>C45+C47+C49+C51+C52</f>
        <v>1380</v>
      </c>
      <c r="D53" s="56"/>
      <c r="E53" s="57"/>
      <c r="F53" s="60"/>
      <c r="G53" s="53"/>
      <c r="H53" s="53"/>
      <c r="I53" s="53"/>
      <c r="J53" s="53"/>
    </row>
    <row r="54" spans="1:10" ht="15.75" x14ac:dyDescent="0.25">
      <c r="A54" s="20" t="s">
        <v>28</v>
      </c>
      <c r="B54" s="75" t="s">
        <v>54</v>
      </c>
      <c r="C54" s="62">
        <f>C42+C53</f>
        <v>6927.0000000000009</v>
      </c>
      <c r="D54" s="63"/>
      <c r="E54" s="64"/>
      <c r="F54" s="65"/>
      <c r="G54" s="53"/>
      <c r="H54" s="53"/>
      <c r="I54" s="53"/>
      <c r="J54" s="53"/>
    </row>
    <row r="55" spans="1:10" ht="15.75" x14ac:dyDescent="0.25">
      <c r="A55" s="26"/>
      <c r="B55" s="52" t="s">
        <v>29</v>
      </c>
      <c r="C55" s="66">
        <v>2024</v>
      </c>
      <c r="D55" s="67"/>
      <c r="E55" s="67"/>
      <c r="F55" s="68"/>
      <c r="G55" s="53"/>
      <c r="H55" s="53"/>
      <c r="I55" s="53"/>
      <c r="J55" s="53"/>
    </row>
    <row r="56" spans="1:10" ht="47.25" x14ac:dyDescent="0.25">
      <c r="A56" s="27"/>
      <c r="B56" s="72"/>
      <c r="C56" s="28" t="s">
        <v>30</v>
      </c>
      <c r="D56" s="29" t="s">
        <v>2</v>
      </c>
      <c r="E56" s="13" t="s">
        <v>3</v>
      </c>
      <c r="F56" s="14" t="s">
        <v>31</v>
      </c>
      <c r="G56" s="53"/>
      <c r="H56" s="53"/>
      <c r="I56" s="53"/>
      <c r="J56" s="53"/>
    </row>
    <row r="57" spans="1:10" ht="15.75" x14ac:dyDescent="0.25">
      <c r="A57" s="27"/>
      <c r="B57" s="78" t="s">
        <v>66</v>
      </c>
      <c r="C57" s="24">
        <v>290.39999999999998</v>
      </c>
      <c r="D57" s="5">
        <v>45302</v>
      </c>
      <c r="E57" s="4" t="s">
        <v>6</v>
      </c>
      <c r="F57" s="16" t="s">
        <v>33</v>
      </c>
      <c r="I57" s="53"/>
      <c r="J57" s="53"/>
    </row>
    <row r="58" spans="1:10" ht="47.25" x14ac:dyDescent="0.25">
      <c r="A58" s="27"/>
      <c r="B58" s="78" t="s">
        <v>96</v>
      </c>
      <c r="C58" s="102">
        <v>1170</v>
      </c>
      <c r="D58" s="103">
        <v>45642</v>
      </c>
      <c r="E58" s="70" t="s">
        <v>6</v>
      </c>
      <c r="F58" s="71" t="s">
        <v>33</v>
      </c>
      <c r="I58" s="53"/>
      <c r="J58" s="53"/>
    </row>
    <row r="59" spans="1:10" ht="15.75" x14ac:dyDescent="0.25">
      <c r="A59" s="27"/>
      <c r="B59" s="30" t="s">
        <v>67</v>
      </c>
      <c r="C59" s="24"/>
      <c r="D59" s="5"/>
      <c r="E59" s="4"/>
      <c r="F59" s="16"/>
      <c r="I59" s="53"/>
      <c r="J59" s="53"/>
    </row>
    <row r="60" spans="1:10" ht="15.75" x14ac:dyDescent="0.25">
      <c r="A60" s="27"/>
      <c r="B60" s="30"/>
      <c r="C60" s="24"/>
      <c r="D60" s="5"/>
      <c r="E60" s="4"/>
      <c r="F60" s="16"/>
      <c r="I60" s="53"/>
      <c r="J60" s="53"/>
    </row>
    <row r="61" spans="1:10" ht="15.75" x14ac:dyDescent="0.25">
      <c r="A61" s="4"/>
      <c r="B61" s="79" t="s">
        <v>34</v>
      </c>
      <c r="C61" s="18">
        <v>30.25</v>
      </c>
      <c r="D61" s="34">
        <v>45298</v>
      </c>
      <c r="E61" s="4" t="s">
        <v>35</v>
      </c>
      <c r="F61" s="16" t="s">
        <v>33</v>
      </c>
      <c r="I61" s="53"/>
      <c r="J61" s="53"/>
    </row>
    <row r="62" spans="1:10" ht="15.75" x14ac:dyDescent="0.25">
      <c r="A62" s="4"/>
      <c r="B62" s="79" t="s">
        <v>34</v>
      </c>
      <c r="C62" s="18">
        <v>30.25</v>
      </c>
      <c r="D62" s="34">
        <v>45327</v>
      </c>
      <c r="E62" s="4" t="s">
        <v>35</v>
      </c>
      <c r="F62" s="16" t="s">
        <v>33</v>
      </c>
      <c r="I62" s="53"/>
      <c r="J62" s="53"/>
    </row>
    <row r="63" spans="1:10" ht="15.75" x14ac:dyDescent="0.25">
      <c r="A63" s="4"/>
      <c r="B63" s="79" t="s">
        <v>34</v>
      </c>
      <c r="C63" s="18">
        <v>30.25</v>
      </c>
      <c r="D63" s="34">
        <v>45356</v>
      </c>
      <c r="E63" s="4" t="s">
        <v>35</v>
      </c>
      <c r="F63" s="16" t="s">
        <v>33</v>
      </c>
      <c r="I63" s="53"/>
      <c r="J63" s="53"/>
    </row>
    <row r="64" spans="1:10" ht="15.75" x14ac:dyDescent="0.25">
      <c r="A64" s="4"/>
      <c r="B64" s="79" t="s">
        <v>34</v>
      </c>
      <c r="C64" s="18">
        <v>30.25</v>
      </c>
      <c r="D64" s="34">
        <v>45389</v>
      </c>
      <c r="E64" s="4" t="s">
        <v>35</v>
      </c>
      <c r="F64" s="16" t="s">
        <v>33</v>
      </c>
      <c r="I64" s="53"/>
      <c r="J64" s="53"/>
    </row>
    <row r="65" spans="1:10" ht="15.75" x14ac:dyDescent="0.25">
      <c r="A65" s="4"/>
      <c r="B65" s="79" t="s">
        <v>34</v>
      </c>
      <c r="C65" s="18">
        <v>30.25</v>
      </c>
      <c r="D65" s="34">
        <v>45417</v>
      </c>
      <c r="E65" s="4" t="s">
        <v>35</v>
      </c>
      <c r="F65" s="16" t="s">
        <v>33</v>
      </c>
      <c r="I65" s="53"/>
      <c r="J65" s="53"/>
    </row>
    <row r="66" spans="1:10" ht="15.75" x14ac:dyDescent="0.25">
      <c r="A66" s="4"/>
      <c r="B66" s="79" t="s">
        <v>34</v>
      </c>
      <c r="C66" s="18">
        <v>30.25</v>
      </c>
      <c r="D66" s="34">
        <v>45450</v>
      </c>
      <c r="E66" s="4" t="s">
        <v>35</v>
      </c>
      <c r="F66" s="16" t="s">
        <v>33</v>
      </c>
      <c r="I66" s="53"/>
      <c r="J66" s="53"/>
    </row>
    <row r="67" spans="1:10" ht="15.75" x14ac:dyDescent="0.25">
      <c r="A67" s="4"/>
      <c r="B67" s="79" t="s">
        <v>34</v>
      </c>
      <c r="C67" s="18">
        <v>30.25</v>
      </c>
      <c r="D67" s="34">
        <v>45480</v>
      </c>
      <c r="E67" s="4" t="s">
        <v>35</v>
      </c>
      <c r="F67" s="16" t="s">
        <v>33</v>
      </c>
      <c r="I67" s="53"/>
      <c r="J67" s="53"/>
    </row>
    <row r="68" spans="1:10" ht="15.75" x14ac:dyDescent="0.25">
      <c r="A68" s="4"/>
      <c r="B68" s="79" t="s">
        <v>34</v>
      </c>
      <c r="C68" s="18">
        <v>30.25</v>
      </c>
      <c r="D68" s="34">
        <v>45511</v>
      </c>
      <c r="E68" s="4" t="s">
        <v>35</v>
      </c>
      <c r="F68" s="16" t="s">
        <v>33</v>
      </c>
      <c r="I68" s="53"/>
      <c r="J68" s="53"/>
    </row>
    <row r="69" spans="1:10" ht="15.75" x14ac:dyDescent="0.25">
      <c r="A69" s="4"/>
      <c r="B69" s="79" t="s">
        <v>34</v>
      </c>
      <c r="C69" s="18">
        <v>30.25</v>
      </c>
      <c r="D69" s="34">
        <v>45542</v>
      </c>
      <c r="E69" s="4" t="s">
        <v>35</v>
      </c>
      <c r="F69" s="16" t="s">
        <v>33</v>
      </c>
      <c r="I69" s="53"/>
      <c r="J69" s="53"/>
    </row>
    <row r="70" spans="1:10" ht="15.75" x14ac:dyDescent="0.25">
      <c r="A70" s="4"/>
      <c r="B70" s="79" t="s">
        <v>34</v>
      </c>
      <c r="C70" s="18">
        <v>30.25</v>
      </c>
      <c r="D70" s="34">
        <v>45570</v>
      </c>
      <c r="E70" s="4" t="s">
        <v>35</v>
      </c>
      <c r="F70" s="16" t="s">
        <v>33</v>
      </c>
      <c r="I70" s="53"/>
      <c r="J70" s="53"/>
    </row>
    <row r="71" spans="1:10" ht="15.75" x14ac:dyDescent="0.25">
      <c r="A71" s="4"/>
      <c r="B71" s="79" t="s">
        <v>34</v>
      </c>
      <c r="C71" s="18">
        <v>30.25</v>
      </c>
      <c r="D71" s="34">
        <v>45601</v>
      </c>
      <c r="E71" s="4" t="s">
        <v>35</v>
      </c>
      <c r="F71" s="16" t="s">
        <v>33</v>
      </c>
      <c r="I71" s="53"/>
      <c r="J71" s="53"/>
    </row>
    <row r="72" spans="1:10" ht="15.75" x14ac:dyDescent="0.25">
      <c r="A72" s="4"/>
      <c r="B72" s="79" t="s">
        <v>34</v>
      </c>
      <c r="C72" s="18">
        <v>30.25</v>
      </c>
      <c r="D72" s="17">
        <v>45633</v>
      </c>
      <c r="E72" s="27" t="s">
        <v>35</v>
      </c>
      <c r="F72" s="3" t="s">
        <v>33</v>
      </c>
      <c r="I72" s="53"/>
      <c r="J72" s="53"/>
    </row>
    <row r="73" spans="1:10" ht="15.75" x14ac:dyDescent="0.25">
      <c r="A73" s="4"/>
      <c r="B73" s="79"/>
      <c r="C73" s="18"/>
      <c r="D73" s="31"/>
      <c r="E73" s="4"/>
      <c r="F73" s="16"/>
      <c r="I73" s="53"/>
      <c r="J73" s="53"/>
    </row>
    <row r="74" spans="1:10" ht="15.75" x14ac:dyDescent="0.25">
      <c r="A74" s="20"/>
      <c r="B74" s="78" t="s">
        <v>36</v>
      </c>
      <c r="C74" s="18">
        <v>129.47</v>
      </c>
      <c r="D74" s="34">
        <v>45318</v>
      </c>
      <c r="E74" s="4" t="s">
        <v>35</v>
      </c>
      <c r="F74" s="16" t="s">
        <v>33</v>
      </c>
      <c r="I74" s="53"/>
      <c r="J74" s="53"/>
    </row>
    <row r="75" spans="1:10" ht="15.75" x14ac:dyDescent="0.25">
      <c r="A75" s="20"/>
      <c r="B75" s="78" t="s">
        <v>36</v>
      </c>
      <c r="C75" s="18">
        <v>129.47</v>
      </c>
      <c r="D75" s="34">
        <v>45347</v>
      </c>
      <c r="E75" s="4" t="s">
        <v>35</v>
      </c>
      <c r="F75" s="16" t="s">
        <v>33</v>
      </c>
      <c r="I75" s="53"/>
      <c r="J75" s="53"/>
    </row>
    <row r="76" spans="1:10" ht="15.75" x14ac:dyDescent="0.25">
      <c r="A76" s="20"/>
      <c r="B76" s="78" t="s">
        <v>36</v>
      </c>
      <c r="C76" s="18">
        <v>129.47</v>
      </c>
      <c r="D76" s="34">
        <v>45378</v>
      </c>
      <c r="E76" s="4" t="s">
        <v>35</v>
      </c>
      <c r="F76" s="16" t="s">
        <v>33</v>
      </c>
      <c r="I76" s="53"/>
      <c r="J76" s="53"/>
    </row>
    <row r="77" spans="1:10" ht="15.75" x14ac:dyDescent="0.25">
      <c r="A77" s="20"/>
      <c r="B77" s="78" t="s">
        <v>36</v>
      </c>
      <c r="C77" s="18">
        <v>133.1</v>
      </c>
      <c r="D77" s="34">
        <v>45409</v>
      </c>
      <c r="E77" s="4" t="s">
        <v>35</v>
      </c>
      <c r="F77" s="16" t="s">
        <v>33</v>
      </c>
      <c r="I77" s="53"/>
      <c r="J77" s="53"/>
    </row>
    <row r="78" spans="1:10" ht="15.75" x14ac:dyDescent="0.25">
      <c r="A78" s="20"/>
      <c r="B78" s="78" t="s">
        <v>36</v>
      </c>
      <c r="C78" s="18">
        <v>133.1</v>
      </c>
      <c r="D78" s="34">
        <v>45437</v>
      </c>
      <c r="E78" s="4" t="s">
        <v>35</v>
      </c>
      <c r="F78" s="16" t="s">
        <v>33</v>
      </c>
      <c r="I78" s="53"/>
      <c r="J78" s="53"/>
    </row>
    <row r="79" spans="1:10" ht="15.75" x14ac:dyDescent="0.25">
      <c r="A79" s="20"/>
      <c r="B79" s="78" t="s">
        <v>36</v>
      </c>
      <c r="C79" s="18">
        <v>133.1</v>
      </c>
      <c r="D79" s="34">
        <v>45470</v>
      </c>
      <c r="E79" s="4" t="s">
        <v>35</v>
      </c>
      <c r="F79" s="16" t="s">
        <v>33</v>
      </c>
      <c r="I79" s="53"/>
      <c r="J79" s="53"/>
    </row>
    <row r="80" spans="1:10" ht="15.75" x14ac:dyDescent="0.25">
      <c r="A80" s="20"/>
      <c r="B80" s="78" t="s">
        <v>36</v>
      </c>
      <c r="C80" s="18">
        <v>133.1</v>
      </c>
      <c r="D80" s="34">
        <v>45500</v>
      </c>
      <c r="E80" s="4" t="s">
        <v>35</v>
      </c>
      <c r="F80" s="16" t="s">
        <v>33</v>
      </c>
      <c r="I80" s="53"/>
      <c r="J80" s="53"/>
    </row>
    <row r="81" spans="1:10" ht="15.75" x14ac:dyDescent="0.25">
      <c r="A81" s="20"/>
      <c r="B81" s="78" t="s">
        <v>36</v>
      </c>
      <c r="C81" s="18">
        <v>133.1</v>
      </c>
      <c r="D81" s="34">
        <v>45531</v>
      </c>
      <c r="E81" s="4" t="s">
        <v>35</v>
      </c>
      <c r="F81" s="16" t="s">
        <v>33</v>
      </c>
      <c r="I81" s="53"/>
      <c r="J81" s="53"/>
    </row>
    <row r="82" spans="1:10" ht="15.75" x14ac:dyDescent="0.25">
      <c r="A82" s="20"/>
      <c r="B82" s="78" t="s">
        <v>36</v>
      </c>
      <c r="C82" s="18">
        <v>133.1</v>
      </c>
      <c r="D82" s="34">
        <v>45562</v>
      </c>
      <c r="E82" s="4" t="s">
        <v>35</v>
      </c>
      <c r="F82" s="16" t="s">
        <v>33</v>
      </c>
      <c r="I82" s="53"/>
      <c r="J82" s="53"/>
    </row>
    <row r="83" spans="1:10" ht="15.75" x14ac:dyDescent="0.25">
      <c r="A83" s="20"/>
      <c r="B83" s="78" t="s">
        <v>36</v>
      </c>
      <c r="C83" s="18">
        <v>133.1</v>
      </c>
      <c r="D83" s="34">
        <v>45592</v>
      </c>
      <c r="E83" s="4" t="s">
        <v>35</v>
      </c>
      <c r="F83" s="16" t="s">
        <v>33</v>
      </c>
      <c r="I83" s="53"/>
      <c r="J83" s="53"/>
    </row>
    <row r="84" spans="1:10" ht="15.75" x14ac:dyDescent="0.25">
      <c r="A84" s="20"/>
      <c r="B84" s="78" t="s">
        <v>36</v>
      </c>
      <c r="C84" s="18">
        <v>133.1</v>
      </c>
      <c r="D84" s="34">
        <v>45622</v>
      </c>
      <c r="E84" s="4" t="s">
        <v>35</v>
      </c>
      <c r="F84" s="16" t="s">
        <v>33</v>
      </c>
      <c r="I84" s="53"/>
      <c r="J84" s="53"/>
    </row>
    <row r="85" spans="1:10" ht="15.75" x14ac:dyDescent="0.25">
      <c r="A85" s="20"/>
      <c r="B85" s="78" t="s">
        <v>95</v>
      </c>
      <c r="C85" s="18">
        <v>133.1</v>
      </c>
      <c r="D85" s="34"/>
      <c r="E85" s="4"/>
      <c r="F85" s="16"/>
      <c r="I85" s="53"/>
      <c r="J85" s="53"/>
    </row>
    <row r="86" spans="1:10" ht="15.75" x14ac:dyDescent="0.25">
      <c r="A86" s="20"/>
      <c r="B86" s="78"/>
      <c r="C86" s="18"/>
      <c r="D86" s="34"/>
      <c r="E86" s="4"/>
      <c r="F86" s="16"/>
      <c r="I86" s="53"/>
      <c r="J86" s="53"/>
    </row>
    <row r="87" spans="1:10" ht="15.75" customHeight="1" x14ac:dyDescent="0.25">
      <c r="A87" s="20"/>
      <c r="B87" s="78" t="s">
        <v>37</v>
      </c>
      <c r="C87" s="18">
        <v>544.5</v>
      </c>
      <c r="D87" s="34">
        <v>45318</v>
      </c>
      <c r="E87" s="4" t="s">
        <v>32</v>
      </c>
      <c r="F87" s="16" t="s">
        <v>33</v>
      </c>
      <c r="I87" s="53"/>
      <c r="J87" s="53"/>
    </row>
    <row r="88" spans="1:10" ht="15.75" x14ac:dyDescent="0.25">
      <c r="A88" s="20"/>
      <c r="B88" s="78" t="s">
        <v>37</v>
      </c>
      <c r="C88" s="18">
        <v>544.5</v>
      </c>
      <c r="D88" s="34">
        <v>45349</v>
      </c>
      <c r="E88" s="4" t="s">
        <v>32</v>
      </c>
      <c r="F88" s="16" t="s">
        <v>33</v>
      </c>
      <c r="I88" s="53"/>
      <c r="J88" s="53"/>
    </row>
    <row r="89" spans="1:10" ht="15.75" x14ac:dyDescent="0.25">
      <c r="A89" s="20"/>
      <c r="B89" s="78" t="s">
        <v>37</v>
      </c>
      <c r="C89" s="18">
        <v>544.5</v>
      </c>
      <c r="D89" s="34">
        <v>45378</v>
      </c>
      <c r="E89" s="4" t="s">
        <v>32</v>
      </c>
      <c r="F89" s="16" t="s">
        <v>33</v>
      </c>
      <c r="I89" s="53"/>
      <c r="J89" s="53"/>
    </row>
    <row r="90" spans="1:10" ht="15.75" x14ac:dyDescent="0.25">
      <c r="A90" s="20"/>
      <c r="B90" s="78" t="s">
        <v>37</v>
      </c>
      <c r="C90" s="18">
        <v>544.5</v>
      </c>
      <c r="D90" s="34">
        <v>45409</v>
      </c>
      <c r="E90" s="4" t="s">
        <v>32</v>
      </c>
      <c r="F90" s="16" t="s">
        <v>33</v>
      </c>
      <c r="I90" s="53"/>
      <c r="J90" s="53"/>
    </row>
    <row r="91" spans="1:10" ht="15.75" x14ac:dyDescent="0.25">
      <c r="A91" s="20"/>
      <c r="B91" s="78" t="s">
        <v>37</v>
      </c>
      <c r="C91" s="18">
        <v>544.5</v>
      </c>
      <c r="D91" s="34">
        <v>45439</v>
      </c>
      <c r="E91" s="4" t="s">
        <v>32</v>
      </c>
      <c r="F91" s="16" t="s">
        <v>33</v>
      </c>
      <c r="I91" s="53"/>
      <c r="J91" s="53"/>
    </row>
    <row r="92" spans="1:10" ht="15.75" x14ac:dyDescent="0.25">
      <c r="A92" s="20"/>
      <c r="B92" s="78" t="s">
        <v>37</v>
      </c>
      <c r="C92" s="18">
        <v>544.5</v>
      </c>
      <c r="D92" s="34">
        <v>45470</v>
      </c>
      <c r="E92" s="4" t="s">
        <v>32</v>
      </c>
      <c r="F92" s="16" t="s">
        <v>33</v>
      </c>
      <c r="I92" s="53"/>
      <c r="J92" s="53"/>
    </row>
    <row r="93" spans="1:10" ht="15.75" x14ac:dyDescent="0.25">
      <c r="A93" s="20"/>
      <c r="B93" s="78" t="s">
        <v>38</v>
      </c>
      <c r="C93" s="18"/>
      <c r="D93" s="34"/>
      <c r="E93" s="4"/>
      <c r="F93" s="16"/>
      <c r="I93" s="53"/>
      <c r="J93" s="53"/>
    </row>
    <row r="94" spans="1:10" ht="15.75" x14ac:dyDescent="0.25">
      <c r="A94" s="20"/>
      <c r="B94" s="101" t="s">
        <v>89</v>
      </c>
      <c r="C94" s="18">
        <v>49</v>
      </c>
      <c r="D94" s="34">
        <v>45352</v>
      </c>
      <c r="E94" s="4" t="s">
        <v>39</v>
      </c>
      <c r="F94" s="16" t="s">
        <v>33</v>
      </c>
      <c r="I94" s="53"/>
      <c r="J94" s="53"/>
    </row>
    <row r="95" spans="1:10" ht="15.75" x14ac:dyDescent="0.25">
      <c r="A95" s="20"/>
      <c r="B95" s="53" t="s">
        <v>88</v>
      </c>
      <c r="C95" s="18">
        <v>74.81</v>
      </c>
      <c r="D95" s="34">
        <v>45352</v>
      </c>
      <c r="E95" s="4" t="s">
        <v>39</v>
      </c>
      <c r="F95" s="16" t="s">
        <v>33</v>
      </c>
      <c r="I95" s="53"/>
      <c r="J95" s="53"/>
    </row>
    <row r="96" spans="1:10" ht="15.75" x14ac:dyDescent="0.25">
      <c r="A96" s="20"/>
      <c r="B96" s="78" t="s">
        <v>78</v>
      </c>
      <c r="C96" s="18">
        <v>254.42</v>
      </c>
      <c r="D96" s="34">
        <v>45601</v>
      </c>
      <c r="E96" s="4" t="s">
        <v>39</v>
      </c>
      <c r="F96" s="16" t="s">
        <v>33</v>
      </c>
      <c r="I96" s="53"/>
      <c r="J96" s="53"/>
    </row>
    <row r="97" spans="1:10" ht="15.75" x14ac:dyDescent="0.25">
      <c r="A97" s="20"/>
      <c r="B97" s="78" t="s">
        <v>50</v>
      </c>
      <c r="C97" s="18">
        <v>285</v>
      </c>
      <c r="D97" s="5" t="s">
        <v>51</v>
      </c>
      <c r="E97" s="4" t="s">
        <v>35</v>
      </c>
      <c r="F97" s="16" t="s">
        <v>33</v>
      </c>
      <c r="I97" s="53"/>
      <c r="J97" s="53"/>
    </row>
    <row r="98" spans="1:10" ht="15.75" x14ac:dyDescent="0.25">
      <c r="A98" s="20"/>
      <c r="B98" s="79" t="s">
        <v>41</v>
      </c>
      <c r="C98" s="15">
        <v>30.72</v>
      </c>
      <c r="D98" s="5" t="s">
        <v>40</v>
      </c>
      <c r="E98" s="4" t="s">
        <v>35</v>
      </c>
      <c r="F98" s="16" t="s">
        <v>33</v>
      </c>
      <c r="I98" s="53"/>
      <c r="J98" s="53"/>
    </row>
    <row r="99" spans="1:10" ht="15.75" x14ac:dyDescent="0.25">
      <c r="A99" s="20"/>
      <c r="B99" s="47" t="s">
        <v>59</v>
      </c>
      <c r="C99" s="21"/>
      <c r="D99" s="22"/>
      <c r="E99" s="20"/>
      <c r="F99" s="23"/>
      <c r="I99" s="53"/>
      <c r="J99" s="53"/>
    </row>
    <row r="100" spans="1:10" ht="15.75" x14ac:dyDescent="0.25">
      <c r="A100" s="20"/>
      <c r="B100" s="74" t="s">
        <v>52</v>
      </c>
      <c r="C100" s="18">
        <v>116.16</v>
      </c>
      <c r="D100" s="5">
        <v>45376</v>
      </c>
      <c r="E100" s="4" t="s">
        <v>39</v>
      </c>
      <c r="F100" s="16" t="s">
        <v>33</v>
      </c>
      <c r="I100" s="53"/>
      <c r="J100" s="53"/>
    </row>
    <row r="101" spans="1:10" ht="31.5" x14ac:dyDescent="0.25">
      <c r="A101" s="20"/>
      <c r="B101" s="74" t="s">
        <v>60</v>
      </c>
      <c r="C101" s="21"/>
      <c r="D101" s="22"/>
      <c r="E101" s="20"/>
      <c r="F101" s="23"/>
      <c r="I101" s="53"/>
      <c r="J101" s="53"/>
    </row>
    <row r="102" spans="1:10" ht="15.75" x14ac:dyDescent="0.25">
      <c r="A102" s="20"/>
      <c r="B102" s="74" t="s">
        <v>58</v>
      </c>
      <c r="C102" s="21"/>
      <c r="D102" s="22"/>
      <c r="E102" s="20"/>
      <c r="F102" s="23"/>
      <c r="I102" s="53"/>
      <c r="J102" s="53"/>
    </row>
    <row r="103" spans="1:10" ht="15.75" x14ac:dyDescent="0.25">
      <c r="A103" s="4"/>
      <c r="B103" s="41" t="s">
        <v>53</v>
      </c>
      <c r="C103" s="21"/>
      <c r="D103" s="22"/>
      <c r="E103" s="20"/>
      <c r="F103" s="23"/>
      <c r="I103" s="53"/>
      <c r="J103" s="53"/>
    </row>
    <row r="104" spans="1:10" ht="15.75" x14ac:dyDescent="0.25">
      <c r="A104" s="20" t="s">
        <v>42</v>
      </c>
      <c r="B104" s="75" t="s">
        <v>43</v>
      </c>
      <c r="C104" s="25">
        <f>SUM(C57:C103)</f>
        <v>7486.82</v>
      </c>
      <c r="D104" s="22"/>
      <c r="E104" s="20"/>
      <c r="F104" s="23"/>
      <c r="I104" s="53"/>
      <c r="J104" s="53"/>
    </row>
    <row r="105" spans="1:10" ht="15.75" x14ac:dyDescent="0.2">
      <c r="A105" s="32"/>
      <c r="B105" s="52" t="s">
        <v>44</v>
      </c>
      <c r="C105" s="45">
        <f>C54-C104</f>
        <v>-559.8199999999988</v>
      </c>
      <c r="D105" s="97"/>
      <c r="E105" s="98"/>
      <c r="F105" s="99"/>
    </row>
    <row r="106" spans="1:10" x14ac:dyDescent="0.2">
      <c r="C106" s="1"/>
      <c r="D106" s="1"/>
      <c r="E106" s="1"/>
      <c r="F106" s="1"/>
    </row>
    <row r="107" spans="1:10" x14ac:dyDescent="0.2">
      <c r="C107" s="1"/>
      <c r="D107" s="1"/>
      <c r="E107" s="1"/>
      <c r="F107" s="1"/>
      <c r="G107" s="1"/>
      <c r="H107" s="1"/>
    </row>
    <row r="108" spans="1:10" x14ac:dyDescent="0.2">
      <c r="C108" s="1"/>
      <c r="D108" s="1"/>
      <c r="E108" s="1"/>
      <c r="F108" s="1"/>
      <c r="G108" s="1"/>
      <c r="H108" s="1"/>
    </row>
    <row r="109" spans="1:10" ht="15.75" customHeight="1" x14ac:dyDescent="0.25">
      <c r="B109" s="39" t="s">
        <v>79</v>
      </c>
      <c r="C109" s="37"/>
      <c r="G109" s="100"/>
      <c r="H109" s="100"/>
    </row>
    <row r="110" spans="1:10" ht="15.75" x14ac:dyDescent="0.25">
      <c r="B110" s="35" t="s">
        <v>80</v>
      </c>
      <c r="C110" s="40">
        <v>328.28</v>
      </c>
    </row>
    <row r="111" spans="1:10" ht="15.75" x14ac:dyDescent="0.25">
      <c r="B111" s="35" t="s">
        <v>81</v>
      </c>
      <c r="C111" s="46">
        <f>SUM(C105)</f>
        <v>-559.8199999999988</v>
      </c>
    </row>
    <row r="112" spans="1:10" ht="15.75" x14ac:dyDescent="0.25">
      <c r="B112" s="35" t="s">
        <v>87</v>
      </c>
      <c r="C112" s="38">
        <v>-230</v>
      </c>
    </row>
    <row r="114" spans="3:8" x14ac:dyDescent="0.2">
      <c r="C114" s="1"/>
      <c r="D114" s="1"/>
      <c r="E114" s="1"/>
      <c r="F114" s="1"/>
    </row>
    <row r="115" spans="3:8" x14ac:dyDescent="0.2">
      <c r="C115" s="1"/>
      <c r="D115" s="1"/>
      <c r="E115" s="1"/>
      <c r="F115" s="1"/>
      <c r="G115" s="1"/>
      <c r="H115" s="1"/>
    </row>
  </sheetData>
  <pageMargins left="0.7" right="0.7" top="0.75" bottom="0.75" header="0.3" footer="0.3"/>
  <ignoredErrors>
    <ignoredError sqref="C4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Roberto Quintero</cp:lastModifiedBy>
  <dcterms:created xsi:type="dcterms:W3CDTF">2011-02-17T15:04:57Z</dcterms:created>
  <dcterms:modified xsi:type="dcterms:W3CDTF">2024-12-16T11:09:19Z</dcterms:modified>
</cp:coreProperties>
</file>