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W:\Documentos\Documentos 5\ISCO3 meetings &amp; elect committe members\Meetings\2024\5 Extraordinary assembly December 19, 2024\Raport Treasury 2024 2025\"/>
    </mc:Choice>
  </mc:AlternateContent>
  <xr:revisionPtr revIDLastSave="0" documentId="13_ncr:1_{020E2550-9F42-4A1D-BB79-38EC8A044BB9}" xr6:coauthVersionLast="47" xr6:coauthVersionMax="47" xr10:uidLastSave="{00000000-0000-0000-0000-000000000000}"/>
  <bookViews>
    <workbookView xWindow="-120" yWindow="-120" windowWidth="29040" windowHeight="15840" xr2:uid="{D2D0AB04-2B01-405A-BD55-1E5BEA79644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 r="D25" i="1" l="1"/>
  <c r="D32" i="1" s="1"/>
  <c r="D39" i="1"/>
  <c r="G28" i="1"/>
  <c r="I27" i="1"/>
  <c r="I26" i="1"/>
  <c r="I25" i="1"/>
  <c r="I24" i="1"/>
  <c r="I23" i="1"/>
  <c r="I22" i="1"/>
  <c r="I21" i="1"/>
  <c r="D41" i="1" l="1"/>
  <c r="D43" i="1" s="1"/>
  <c r="I28" i="1"/>
</calcChain>
</file>

<file path=xl/sharedStrings.xml><?xml version="1.0" encoding="utf-8"?>
<sst xmlns="http://schemas.openxmlformats.org/spreadsheetml/2006/main" count="64" uniqueCount="62">
  <si>
    <t>ISCO3 INTERNATIONAL SCIENTIFIC COMMITTEE OF OZONETHERAPY</t>
  </si>
  <si>
    <t xml:space="preserve">Glossary:  </t>
  </si>
  <si>
    <t>Gabiges: Presents and explains the quarterly and annual accounts to the Spanish tax agency and warns us of any accounting anomaly.</t>
  </si>
  <si>
    <t>MD: Madrid Declaration of Ozone Therapy</t>
  </si>
  <si>
    <t>Medizeus: It provides support to the website &amp; the secretariat</t>
  </si>
  <si>
    <t>Socer Lix: It monitors the ISCO3 brand before the Spanish Trademark and Patent Agency.</t>
  </si>
  <si>
    <t>VPOS: Virtual point of sale, Santander Bank</t>
  </si>
  <si>
    <t>Fixed expenses</t>
  </si>
  <si>
    <t>January</t>
  </si>
  <si>
    <t>Web page Isco3 Medizeus  (1033 +IVA 21%)</t>
  </si>
  <si>
    <t>February</t>
  </si>
  <si>
    <t xml:space="preserve">Debitoor - billing program </t>
  </si>
  <si>
    <t>March</t>
  </si>
  <si>
    <t>VOPs 40€ x 12 months Santander Bank</t>
  </si>
  <si>
    <t>April</t>
  </si>
  <si>
    <t>Gabiges 145€ x 12 months</t>
  </si>
  <si>
    <t>May</t>
  </si>
  <si>
    <t>Bank charges</t>
  </si>
  <si>
    <t>June</t>
  </si>
  <si>
    <t>Miscellaneous expenses  SSL</t>
  </si>
  <si>
    <t>July</t>
  </si>
  <si>
    <t>August</t>
  </si>
  <si>
    <t>September</t>
  </si>
  <si>
    <t>October</t>
  </si>
  <si>
    <t>Revenues</t>
  </si>
  <si>
    <t>November</t>
  </si>
  <si>
    <t>December</t>
  </si>
  <si>
    <t>Total revenues</t>
  </si>
  <si>
    <t>Fees Revenues</t>
  </si>
  <si>
    <t>MEMBERS</t>
  </si>
  <si>
    <t>Provision budget for 2025. All prices in € (euros)</t>
  </si>
  <si>
    <t>**</t>
  </si>
  <si>
    <t>Secretarial support 544€x6 months</t>
  </si>
  <si>
    <t>Notary charges and registry</t>
  </si>
  <si>
    <t>Carlos Sánchez: Housing ISCO3 web</t>
  </si>
  <si>
    <t>Housing web site Isco3</t>
  </si>
  <si>
    <t>Updated: December  1, 2024</t>
  </si>
  <si>
    <t>Total fixed expenses</t>
  </si>
  <si>
    <t>Total prevision expenses DM25</t>
  </si>
  <si>
    <t>A</t>
  </si>
  <si>
    <t>B</t>
  </si>
  <si>
    <t>Total expenses (A+B)</t>
  </si>
  <si>
    <t>Fees Revenues  (27 members x 250€)</t>
  </si>
  <si>
    <t>C</t>
  </si>
  <si>
    <t>Balance C-B</t>
  </si>
  <si>
    <t>Approx. Mmney at the bank December 31, 2024</t>
  </si>
  <si>
    <t>D</t>
  </si>
  <si>
    <t>Balance C+D</t>
  </si>
  <si>
    <t>€</t>
  </si>
  <si>
    <t>3MD20 Madrid Declaration of Ozone Therapy, 3rd. ed., 2020</t>
  </si>
  <si>
    <t>4MD25: Madrid Declaration of Ozone Therapy, 4rd. ed., 2025</t>
  </si>
  <si>
    <t>Prevision expenses 4DM25</t>
  </si>
  <si>
    <t>Expectation of sale of copies 4MD25</t>
  </si>
  <si>
    <t>4rd. Congreso 4DM25</t>
  </si>
  <si>
    <t>Layouts &amp; covers English, Spanish, revisions layouts, printting, etc.</t>
  </si>
  <si>
    <t>ISBNs 50 each x 10</t>
  </si>
  <si>
    <t>Electric versions 450 each x 8 languages</t>
  </si>
  <si>
    <t>Sales expectations DM: 200 copies (60€ each)</t>
  </si>
  <si>
    <t>members 250€ each</t>
  </si>
  <si>
    <t>member exempted from paying due to force majeure</t>
  </si>
  <si>
    <t>TOTAL</t>
  </si>
  <si>
    <t xml:space="preserve">The 3DM20 was launched in May 2020 and 167 copies were sold from May to December 2020. It is expected that 200 copies of the 4DM25 would be sold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</si>
</sst>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 _€"/>
  </numFmts>
  <fonts count="10" x14ac:knownFonts="1">
    <font>
      <sz val="11"/>
      <color theme="1"/>
      <name val="Calibri"/>
      <family val="2"/>
      <scheme val="minor"/>
    </font>
    <font>
      <sz val="11"/>
      <color theme="1"/>
      <name val="Calibri"/>
      <family val="2"/>
      <scheme val="minor"/>
    </font>
    <font>
      <b/>
      <sz val="12"/>
      <color rgb="FFFF0000"/>
      <name val="Times New Roman"/>
      <family val="1"/>
    </font>
    <font>
      <sz val="12"/>
      <color theme="1"/>
      <name val="Times New Roman"/>
      <family val="1"/>
    </font>
    <font>
      <b/>
      <sz val="12"/>
      <color theme="1"/>
      <name val="Times New Roman"/>
      <family val="1"/>
    </font>
    <font>
      <sz val="12"/>
      <name val="Times New Roman"/>
      <family val="1"/>
    </font>
    <font>
      <b/>
      <sz val="12"/>
      <color rgb="FF0070C0"/>
      <name val="Times New Roman"/>
      <family val="1"/>
    </font>
    <font>
      <sz val="12"/>
      <color rgb="FF0070C0"/>
      <name val="Times New Roman"/>
      <family val="1"/>
    </font>
    <font>
      <sz val="10"/>
      <name val="Arial"/>
      <family val="2"/>
    </font>
    <font>
      <b/>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8" fillId="0" borderId="0"/>
  </cellStyleXfs>
  <cellXfs count="5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xf>
    <xf numFmtId="0" fontId="4" fillId="0" borderId="0" xfId="0" applyFont="1" applyAlignment="1">
      <alignment horizontal="left" vertical="center"/>
    </xf>
    <xf numFmtId="0" fontId="3" fillId="0" borderId="0" xfId="0" applyFont="1" applyAlignment="1">
      <alignment horizontal="left" vertical="center"/>
    </xf>
    <xf numFmtId="0" fontId="3" fillId="3" borderId="3" xfId="0" applyFont="1" applyFill="1" applyBorder="1"/>
    <xf numFmtId="0" fontId="4" fillId="0" borderId="0" xfId="0" applyFont="1"/>
    <xf numFmtId="164" fontId="5" fillId="0" borderId="5" xfId="1" applyNumberFormat="1" applyFont="1" applyBorder="1" applyAlignment="1">
      <alignment horizontal="center" vertical="center"/>
    </xf>
    <xf numFmtId="164" fontId="5" fillId="3" borderId="5" xfId="1" applyNumberFormat="1" applyFont="1" applyFill="1" applyBorder="1" applyAlignment="1">
      <alignment horizontal="center" vertical="center"/>
    </xf>
    <xf numFmtId="0" fontId="7" fillId="0" borderId="0" xfId="0" applyFont="1" applyAlignment="1">
      <alignment horizontal="center" vertical="top" wrapText="1"/>
    </xf>
    <xf numFmtId="0" fontId="3" fillId="3" borderId="5" xfId="0" applyFont="1" applyFill="1" applyBorder="1"/>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7" xfId="0" applyFont="1" applyFill="1" applyBorder="1"/>
    <xf numFmtId="0" fontId="3" fillId="3" borderId="3" xfId="0" applyFont="1" applyFill="1" applyBorder="1" applyAlignment="1">
      <alignment wrapText="1"/>
    </xf>
    <xf numFmtId="164" fontId="3" fillId="0" borderId="3" xfId="0" applyNumberFormat="1" applyFont="1" applyBorder="1"/>
    <xf numFmtId="0" fontId="5" fillId="0" borderId="3" xfId="2" applyFont="1" applyBorder="1"/>
    <xf numFmtId="0" fontId="3" fillId="0" borderId="3" xfId="0" applyFont="1" applyBorder="1"/>
    <xf numFmtId="0" fontId="4" fillId="2" borderId="3" xfId="0" applyFont="1" applyFill="1" applyBorder="1"/>
    <xf numFmtId="164" fontId="3" fillId="3" borderId="3" xfId="0" applyNumberFormat="1" applyFont="1" applyFill="1" applyBorder="1"/>
    <xf numFmtId="0" fontId="4" fillId="3" borderId="3" xfId="0" applyFont="1" applyFill="1" applyBorder="1"/>
    <xf numFmtId="164" fontId="4" fillId="3" borderId="3" xfId="0" applyNumberFormat="1" applyFont="1" applyFill="1" applyBorder="1" applyAlignment="1">
      <alignment horizontal="right" vertical="top"/>
    </xf>
    <xf numFmtId="164" fontId="4" fillId="2" borderId="3" xfId="0" applyNumberFormat="1" applyFont="1" applyFill="1" applyBorder="1" applyAlignment="1">
      <alignment horizontal="right" vertical="top"/>
    </xf>
    <xf numFmtId="164" fontId="3" fillId="3" borderId="3" xfId="0" applyNumberFormat="1" applyFont="1" applyFill="1" applyBorder="1" applyAlignment="1">
      <alignment horizontal="right" vertical="top"/>
    </xf>
    <xf numFmtId="164" fontId="5" fillId="3" borderId="3" xfId="0" applyNumberFormat="1" applyFont="1" applyFill="1" applyBorder="1"/>
    <xf numFmtId="164" fontId="6" fillId="2" borderId="3" xfId="0" applyNumberFormat="1" applyFont="1" applyFill="1" applyBorder="1" applyAlignment="1">
      <alignment horizontal="right" vertical="top"/>
    </xf>
    <xf numFmtId="0" fontId="3" fillId="0" borderId="3" xfId="0" applyFont="1" applyBorder="1" applyAlignment="1">
      <alignment horizontal="left" vertical="center"/>
    </xf>
    <xf numFmtId="164" fontId="4" fillId="3" borderId="3" xfId="0" applyNumberFormat="1" applyFont="1" applyFill="1" applyBorder="1"/>
    <xf numFmtId="0" fontId="3" fillId="2" borderId="3" xfId="0" applyFont="1" applyFill="1" applyBorder="1" applyAlignment="1">
      <alignment horizontal="right"/>
    </xf>
    <xf numFmtId="0" fontId="2" fillId="3" borderId="3" xfId="0" applyFont="1" applyFill="1" applyBorder="1"/>
    <xf numFmtId="4" fontId="2" fillId="3" borderId="3" xfId="0" applyNumberFormat="1" applyFont="1" applyFill="1" applyBorder="1" applyAlignment="1">
      <alignment horizontal="center" vertical="center"/>
    </xf>
    <xf numFmtId="164" fontId="5" fillId="3" borderId="4" xfId="0" applyNumberFormat="1" applyFont="1" applyFill="1" applyBorder="1"/>
    <xf numFmtId="0" fontId="4" fillId="0" borderId="3" xfId="0" applyFont="1" applyBorder="1" applyAlignment="1">
      <alignment horizontal="center"/>
    </xf>
    <xf numFmtId="0" fontId="4" fillId="2" borderId="3" xfId="0" applyFont="1" applyFill="1" applyBorder="1" applyAlignment="1">
      <alignment horizontal="center" vertical="top"/>
    </xf>
    <xf numFmtId="0" fontId="3" fillId="2" borderId="3" xfId="0" applyFont="1" applyFill="1" applyBorder="1" applyAlignment="1">
      <alignment horizontal="center" vertical="top"/>
    </xf>
    <xf numFmtId="0" fontId="4" fillId="2" borderId="14" xfId="0" applyFont="1" applyFill="1" applyBorder="1"/>
    <xf numFmtId="0" fontId="4" fillId="2" borderId="14" xfId="0" applyFont="1" applyFill="1" applyBorder="1" applyAlignment="1">
      <alignment horizontal="center"/>
    </xf>
    <xf numFmtId="164" fontId="3" fillId="0" borderId="3" xfId="0" applyNumberFormat="1" applyFont="1" applyBorder="1" applyAlignment="1">
      <alignment horizontal="right"/>
    </xf>
    <xf numFmtId="164" fontId="5" fillId="2" borderId="3" xfId="0" applyNumberFormat="1" applyFont="1" applyFill="1" applyBorder="1"/>
    <xf numFmtId="0" fontId="3" fillId="0" borderId="0" xfId="0" applyFont="1" applyAlignment="1">
      <alignment horizontal="center" vertical="top" wrapText="1"/>
    </xf>
    <xf numFmtId="164" fontId="9" fillId="3" borderId="4" xfId="0" applyNumberFormat="1" applyFont="1" applyFill="1" applyBorder="1"/>
    <xf numFmtId="165" fontId="4" fillId="2" borderId="13" xfId="0" applyNumberFormat="1" applyFont="1" applyFill="1" applyBorder="1" applyAlignment="1">
      <alignment horizontal="center" vertical="top"/>
    </xf>
    <xf numFmtId="0" fontId="3" fillId="3" borderId="3" xfId="0" applyFont="1" applyFill="1" applyBorder="1" applyAlignment="1">
      <alignment horizontal="center" vertical="top"/>
    </xf>
    <xf numFmtId="2" fontId="3" fillId="3" borderId="3" xfId="0" applyNumberFormat="1" applyFont="1" applyFill="1" applyBorder="1" applyAlignment="1">
      <alignment horizontal="center" vertical="top"/>
    </xf>
    <xf numFmtId="164" fontId="3" fillId="3" borderId="6" xfId="0" applyNumberFormat="1" applyFont="1" applyFill="1" applyBorder="1" applyAlignment="1">
      <alignment horizontal="center" vertical="top"/>
    </xf>
    <xf numFmtId="0" fontId="3" fillId="0" borderId="13" xfId="0" applyFont="1" applyBorder="1" applyAlignment="1">
      <alignment horizontal="center" vertical="top"/>
    </xf>
    <xf numFmtId="164" fontId="4" fillId="2" borderId="8" xfId="0" applyNumberFormat="1" applyFont="1" applyFill="1" applyBorder="1" applyAlignment="1">
      <alignment horizontal="center" vertical="top"/>
    </xf>
    <xf numFmtId="164" fontId="5" fillId="0" borderId="3" xfId="0" applyNumberFormat="1" applyFont="1" applyBorder="1"/>
    <xf numFmtId="164" fontId="2" fillId="3" borderId="3" xfId="0" applyNumberFormat="1" applyFont="1" applyFill="1" applyBorder="1"/>
    <xf numFmtId="0" fontId="3" fillId="0" borderId="3" xfId="0" applyFont="1" applyBorder="1" applyAlignment="1">
      <alignment horizontal="left" wrapText="1"/>
    </xf>
    <xf numFmtId="0" fontId="3" fillId="0" borderId="3" xfId="0" applyFont="1" applyBorder="1" applyAlignment="1">
      <alignment horizontal="left" vertical="top" wrapText="1"/>
    </xf>
    <xf numFmtId="0" fontId="3" fillId="0" borderId="3" xfId="0" applyFont="1" applyBorder="1" applyAlignment="1">
      <alignment horizontal="center" vertical="top"/>
    </xf>
    <xf numFmtId="0" fontId="5" fillId="0" borderId="15" xfId="0" applyFont="1" applyBorder="1" applyAlignment="1">
      <alignment horizontal="center" vertical="center"/>
    </xf>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cellXfs>
  <cellStyles count="3">
    <cellStyle name="Normal" xfId="0" builtinId="0"/>
    <cellStyle name="Normal 2" xfId="2" xr:uid="{33046950-FAF8-4A8B-BE11-FDD3AFACCE20}"/>
    <cellStyle name="Normal 3" xfId="1" xr:uid="{821253C2-2E57-4ACA-B7AF-53F90CECBC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0939-DFC7-47A3-B358-97272A6893BA}">
  <dimension ref="A1:J71"/>
  <sheetViews>
    <sheetView tabSelected="1" topLeftCell="A28" zoomScale="115" zoomScaleNormal="115" workbookViewId="0">
      <selection activeCell="F38" sqref="F38"/>
    </sheetView>
  </sheetViews>
  <sheetFormatPr baseColWidth="10" defaultRowHeight="15" x14ac:dyDescent="0.25"/>
  <cols>
    <col min="2" max="2" width="52.42578125" customWidth="1"/>
    <col min="3" max="3" width="12.85546875" customWidth="1"/>
    <col min="4" max="4" width="12" bestFit="1" customWidth="1"/>
    <col min="5" max="5" width="7.140625" customWidth="1"/>
    <col min="6" max="6" width="28.42578125" customWidth="1"/>
    <col min="7" max="7" width="11.85546875" customWidth="1"/>
    <col min="8" max="8" width="10.5703125" customWidth="1"/>
    <col min="9" max="9" width="12.28515625" customWidth="1"/>
  </cols>
  <sheetData>
    <row r="1" spans="1:10" ht="15.75" x14ac:dyDescent="0.25">
      <c r="A1" s="2"/>
      <c r="B1" s="1" t="s">
        <v>0</v>
      </c>
      <c r="C1" s="2"/>
      <c r="D1" s="2"/>
      <c r="E1" s="3"/>
      <c r="F1" s="2"/>
      <c r="G1" s="2"/>
      <c r="H1" s="2"/>
      <c r="I1" s="2"/>
      <c r="J1" s="2"/>
    </row>
    <row r="2" spans="1:10" ht="15.75" x14ac:dyDescent="0.25">
      <c r="A2" s="2"/>
      <c r="B2" s="4" t="s">
        <v>30</v>
      </c>
      <c r="C2" s="2"/>
      <c r="D2" s="2"/>
      <c r="E2" s="3"/>
      <c r="F2" s="2"/>
      <c r="G2" s="2"/>
      <c r="H2" s="2"/>
      <c r="I2" s="2"/>
      <c r="J2" s="2"/>
    </row>
    <row r="3" spans="1:10" ht="15.75" x14ac:dyDescent="0.25">
      <c r="A3" s="2"/>
      <c r="B3" s="1" t="s">
        <v>1</v>
      </c>
      <c r="C3" s="2"/>
      <c r="D3" s="2"/>
      <c r="E3" s="3"/>
      <c r="F3" s="2"/>
      <c r="G3" s="2"/>
      <c r="H3" s="2"/>
      <c r="I3" s="2"/>
      <c r="J3" s="2"/>
    </row>
    <row r="4" spans="1:10" ht="15.75" x14ac:dyDescent="0.25">
      <c r="A4" s="2"/>
      <c r="B4" s="5" t="s">
        <v>2</v>
      </c>
      <c r="C4" s="2"/>
      <c r="D4" s="2"/>
      <c r="E4" s="3"/>
      <c r="F4" s="2"/>
      <c r="G4" s="2"/>
      <c r="H4" s="2"/>
      <c r="I4" s="2"/>
      <c r="J4" s="2"/>
    </row>
    <row r="5" spans="1:10" ht="15.75" x14ac:dyDescent="0.25">
      <c r="A5" s="2"/>
      <c r="B5" s="5" t="s">
        <v>34</v>
      </c>
      <c r="C5" s="2"/>
      <c r="D5" s="2"/>
      <c r="E5" s="3"/>
      <c r="F5" s="2"/>
      <c r="G5" s="2"/>
      <c r="H5" s="2"/>
      <c r="I5" s="2"/>
      <c r="J5" s="2"/>
    </row>
    <row r="6" spans="1:10" ht="15.75" x14ac:dyDescent="0.25">
      <c r="A6" s="2"/>
      <c r="B6" s="5" t="s">
        <v>3</v>
      </c>
      <c r="C6" s="2"/>
      <c r="D6" s="2"/>
      <c r="E6" s="3"/>
      <c r="F6" s="2"/>
      <c r="G6" s="2"/>
      <c r="H6" s="2"/>
      <c r="I6" s="2"/>
      <c r="J6" s="2"/>
    </row>
    <row r="7" spans="1:10" ht="15.75" x14ac:dyDescent="0.25">
      <c r="A7" s="2"/>
      <c r="B7" s="5" t="s">
        <v>49</v>
      </c>
      <c r="C7" s="2"/>
      <c r="D7" s="2"/>
      <c r="E7" s="3"/>
      <c r="F7" s="2"/>
      <c r="G7" s="2"/>
      <c r="H7" s="2"/>
      <c r="I7" s="2"/>
      <c r="J7" s="2"/>
    </row>
    <row r="8" spans="1:10" ht="15.75" x14ac:dyDescent="0.25">
      <c r="A8" s="2"/>
      <c r="B8" s="5" t="s">
        <v>50</v>
      </c>
      <c r="C8" s="2"/>
      <c r="D8" s="2"/>
      <c r="E8" s="3"/>
      <c r="F8" s="2"/>
      <c r="G8" s="2"/>
      <c r="H8" s="2"/>
      <c r="I8" s="2"/>
      <c r="J8" s="2"/>
    </row>
    <row r="9" spans="1:10" ht="15.75" x14ac:dyDescent="0.25">
      <c r="A9" s="2"/>
      <c r="B9" s="5" t="s">
        <v>4</v>
      </c>
      <c r="C9" s="2"/>
      <c r="D9" s="2"/>
      <c r="E9" s="3"/>
      <c r="F9" s="2"/>
      <c r="G9" s="2"/>
      <c r="H9" s="2"/>
      <c r="I9" s="2"/>
      <c r="J9" s="2"/>
    </row>
    <row r="10" spans="1:10" ht="15.75" x14ac:dyDescent="0.25">
      <c r="A10" s="2"/>
      <c r="B10" s="5" t="s">
        <v>5</v>
      </c>
      <c r="C10" s="2"/>
      <c r="D10" s="2"/>
      <c r="E10" s="3"/>
      <c r="F10" s="2"/>
      <c r="G10" s="2"/>
      <c r="H10" s="2"/>
      <c r="I10" s="2"/>
      <c r="J10" s="2"/>
    </row>
    <row r="11" spans="1:10" ht="15.75" x14ac:dyDescent="0.25">
      <c r="A11" s="2"/>
      <c r="B11" s="5" t="s">
        <v>6</v>
      </c>
      <c r="C11" s="2"/>
      <c r="D11" s="2"/>
      <c r="E11" s="3"/>
      <c r="F11" s="2"/>
      <c r="G11" s="2"/>
      <c r="H11" s="2"/>
      <c r="I11" s="2"/>
      <c r="J11" s="2"/>
    </row>
    <row r="12" spans="1:10" ht="15.75" x14ac:dyDescent="0.25">
      <c r="A12" s="2"/>
      <c r="B12" s="1" t="s">
        <v>36</v>
      </c>
      <c r="C12" s="2"/>
      <c r="D12" s="2"/>
      <c r="E12" s="3"/>
      <c r="F12" s="2"/>
      <c r="G12" s="2"/>
      <c r="H12" s="2"/>
      <c r="I12" s="2"/>
      <c r="J12" s="2"/>
    </row>
    <row r="13" spans="1:10" ht="16.5" thickBot="1" x14ac:dyDescent="0.3">
      <c r="A13" s="2"/>
      <c r="B13" s="2"/>
      <c r="C13" s="2"/>
      <c r="D13" s="2"/>
      <c r="E13" s="3"/>
      <c r="F13" s="2"/>
      <c r="G13" s="2"/>
      <c r="H13" s="2"/>
      <c r="I13" s="2"/>
      <c r="J13" s="2"/>
    </row>
    <row r="14" spans="1:10" ht="16.5" thickBot="1" x14ac:dyDescent="0.3">
      <c r="A14" s="2"/>
      <c r="B14" s="54">
        <v>2025</v>
      </c>
      <c r="C14" s="54"/>
      <c r="D14" s="29"/>
      <c r="E14" s="3"/>
      <c r="F14" s="55">
        <v>2025</v>
      </c>
      <c r="G14" s="56"/>
      <c r="H14" s="2"/>
      <c r="I14" s="2"/>
      <c r="J14" s="2"/>
    </row>
    <row r="15" spans="1:10" ht="15.75" x14ac:dyDescent="0.25">
      <c r="A15" s="2"/>
      <c r="B15" s="19" t="s">
        <v>7</v>
      </c>
      <c r="C15" s="34" t="s">
        <v>48</v>
      </c>
      <c r="D15" s="35" t="s">
        <v>48</v>
      </c>
      <c r="E15" s="3"/>
      <c r="F15" s="57" t="s">
        <v>52</v>
      </c>
      <c r="G15" s="58"/>
      <c r="H15" s="12" t="s">
        <v>48</v>
      </c>
      <c r="I15" s="13" t="s">
        <v>60</v>
      </c>
      <c r="J15" s="2"/>
    </row>
    <row r="16" spans="1:10" ht="15.75" x14ac:dyDescent="0.25">
      <c r="A16" s="2"/>
      <c r="B16" s="6" t="s">
        <v>35</v>
      </c>
      <c r="C16" s="20">
        <v>290.39999999999998</v>
      </c>
      <c r="D16" s="38"/>
      <c r="E16" s="3"/>
      <c r="F16" s="11" t="s">
        <v>8</v>
      </c>
      <c r="G16" s="43">
        <v>0</v>
      </c>
      <c r="H16" s="44">
        <v>0</v>
      </c>
      <c r="I16" s="45">
        <v>0</v>
      </c>
      <c r="J16" s="2"/>
    </row>
    <row r="17" spans="1:10" ht="15.75" x14ac:dyDescent="0.25">
      <c r="A17" s="2"/>
      <c r="B17" s="6" t="s">
        <v>9</v>
      </c>
      <c r="C17" s="20">
        <v>1250</v>
      </c>
      <c r="D17" s="38"/>
      <c r="E17" s="3"/>
      <c r="F17" s="11" t="s">
        <v>10</v>
      </c>
      <c r="G17" s="43">
        <v>0</v>
      </c>
      <c r="H17" s="44">
        <v>0</v>
      </c>
      <c r="I17" s="45">
        <v>0</v>
      </c>
      <c r="J17" s="2"/>
    </row>
    <row r="18" spans="1:10" ht="15.75" x14ac:dyDescent="0.25">
      <c r="A18" s="2"/>
      <c r="B18" s="6" t="s">
        <v>11</v>
      </c>
      <c r="C18" s="20">
        <v>125</v>
      </c>
      <c r="D18" s="38"/>
      <c r="E18" s="3"/>
      <c r="F18" s="11" t="s">
        <v>12</v>
      </c>
      <c r="G18" s="43">
        <v>0</v>
      </c>
      <c r="H18" s="44">
        <v>0</v>
      </c>
      <c r="I18" s="45">
        <v>0</v>
      </c>
      <c r="J18" s="2"/>
    </row>
    <row r="19" spans="1:10" ht="15.75" x14ac:dyDescent="0.25">
      <c r="A19" s="2"/>
      <c r="B19" s="6" t="s">
        <v>13</v>
      </c>
      <c r="C19" s="20">
        <v>450</v>
      </c>
      <c r="D19" s="38"/>
      <c r="E19" s="3"/>
      <c r="F19" s="11" t="s">
        <v>14</v>
      </c>
      <c r="G19" s="43">
        <v>0</v>
      </c>
      <c r="H19" s="44">
        <v>0</v>
      </c>
      <c r="I19" s="45">
        <v>0</v>
      </c>
      <c r="J19" s="2"/>
    </row>
    <row r="20" spans="1:10" ht="15.75" x14ac:dyDescent="0.25">
      <c r="A20" s="2"/>
      <c r="B20" s="6" t="s">
        <v>15</v>
      </c>
      <c r="C20" s="20">
        <v>1740</v>
      </c>
      <c r="D20" s="38"/>
      <c r="E20" s="3"/>
      <c r="F20" s="11" t="s">
        <v>16</v>
      </c>
      <c r="G20" s="43">
        <v>0</v>
      </c>
      <c r="H20" s="44">
        <v>0</v>
      </c>
      <c r="I20" s="45">
        <v>0</v>
      </c>
      <c r="J20" s="2"/>
    </row>
    <row r="21" spans="1:10" ht="15.75" x14ac:dyDescent="0.25">
      <c r="A21" s="2"/>
      <c r="B21" s="15" t="s">
        <v>17</v>
      </c>
      <c r="C21" s="20">
        <v>360</v>
      </c>
      <c r="D21" s="16"/>
      <c r="E21" s="3"/>
      <c r="F21" s="11" t="s">
        <v>18</v>
      </c>
      <c r="G21" s="43">
        <v>100</v>
      </c>
      <c r="H21" s="44">
        <v>60</v>
      </c>
      <c r="I21" s="45">
        <f>H21*G21</f>
        <v>6000</v>
      </c>
      <c r="J21" s="2"/>
    </row>
    <row r="22" spans="1:10" ht="15.75" x14ac:dyDescent="0.25">
      <c r="A22" s="2"/>
      <c r="B22" s="15" t="s">
        <v>19</v>
      </c>
      <c r="C22" s="20">
        <v>123.89</v>
      </c>
      <c r="D22" s="38"/>
      <c r="E22" s="3"/>
      <c r="F22" s="11" t="s">
        <v>20</v>
      </c>
      <c r="G22" s="43">
        <v>30</v>
      </c>
      <c r="H22" s="44">
        <v>60</v>
      </c>
      <c r="I22" s="45">
        <f t="shared" ref="I22:I27" si="0">H22*G22</f>
        <v>1800</v>
      </c>
      <c r="J22" s="2"/>
    </row>
    <row r="23" spans="1:10" ht="15.75" x14ac:dyDescent="0.25">
      <c r="A23" s="2"/>
      <c r="B23" s="15" t="s">
        <v>32</v>
      </c>
      <c r="C23" s="16">
        <v>3264</v>
      </c>
      <c r="D23" s="38"/>
      <c r="E23" s="3"/>
      <c r="F23" s="11" t="s">
        <v>21</v>
      </c>
      <c r="G23" s="43">
        <v>20</v>
      </c>
      <c r="H23" s="44">
        <v>60</v>
      </c>
      <c r="I23" s="45">
        <f t="shared" si="0"/>
        <v>1200</v>
      </c>
      <c r="J23" s="2"/>
    </row>
    <row r="24" spans="1:10" ht="15.75" x14ac:dyDescent="0.25">
      <c r="A24" s="2"/>
      <c r="B24" s="15" t="s">
        <v>33</v>
      </c>
      <c r="C24" s="16">
        <v>350</v>
      </c>
      <c r="D24" s="38"/>
      <c r="E24" s="3"/>
      <c r="F24" s="11" t="s">
        <v>22</v>
      </c>
      <c r="G24" s="43">
        <v>20</v>
      </c>
      <c r="H24" s="44">
        <v>60</v>
      </c>
      <c r="I24" s="45">
        <f t="shared" si="0"/>
        <v>1200</v>
      </c>
      <c r="J24" s="2"/>
    </row>
    <row r="25" spans="1:10" ht="15.75" x14ac:dyDescent="0.25">
      <c r="A25" s="2" t="s">
        <v>39</v>
      </c>
      <c r="B25" s="21" t="s">
        <v>37</v>
      </c>
      <c r="C25" s="6"/>
      <c r="D25" s="22">
        <f>SUM(C16:C24)</f>
        <v>7953.29</v>
      </c>
      <c r="E25" s="3"/>
      <c r="F25" s="11" t="s">
        <v>23</v>
      </c>
      <c r="G25" s="43">
        <v>10</v>
      </c>
      <c r="H25" s="44">
        <v>60</v>
      </c>
      <c r="I25" s="45">
        <f t="shared" si="0"/>
        <v>600</v>
      </c>
      <c r="J25" s="2"/>
    </row>
    <row r="26" spans="1:10" ht="15.75" x14ac:dyDescent="0.25">
      <c r="A26" s="2"/>
      <c r="B26" s="21"/>
      <c r="C26" s="22"/>
      <c r="D26" s="25"/>
      <c r="E26" s="3"/>
      <c r="F26" s="11" t="s">
        <v>25</v>
      </c>
      <c r="G26" s="43">
        <v>10</v>
      </c>
      <c r="H26" s="44">
        <v>60</v>
      </c>
      <c r="I26" s="45">
        <f t="shared" si="0"/>
        <v>600</v>
      </c>
      <c r="J26" s="2"/>
    </row>
    <row r="27" spans="1:10" ht="15.75" x14ac:dyDescent="0.25">
      <c r="A27" s="2"/>
      <c r="B27" s="19" t="s">
        <v>51</v>
      </c>
      <c r="C27" s="23"/>
      <c r="D27" s="39"/>
      <c r="E27" s="3"/>
      <c r="F27" s="11" t="s">
        <v>26</v>
      </c>
      <c r="G27" s="43">
        <v>10</v>
      </c>
      <c r="H27" s="44">
        <v>60</v>
      </c>
      <c r="I27" s="45">
        <f t="shared" si="0"/>
        <v>600</v>
      </c>
      <c r="J27" s="2"/>
    </row>
    <row r="28" spans="1:10" ht="32.25" thickBot="1" x14ac:dyDescent="0.3">
      <c r="A28" s="2"/>
      <c r="B28" s="15" t="s">
        <v>54</v>
      </c>
      <c r="C28" s="24">
        <v>3500</v>
      </c>
      <c r="D28" s="25"/>
      <c r="E28" s="3"/>
      <c r="F28" s="14"/>
      <c r="G28" s="42">
        <f>SUM(G16:G27)</f>
        <v>200</v>
      </c>
      <c r="H28" s="46"/>
      <c r="I28" s="47">
        <f>SUM(I16:I27)</f>
        <v>12000</v>
      </c>
      <c r="J28" s="2"/>
    </row>
    <row r="29" spans="1:10" ht="15.75" x14ac:dyDescent="0.25">
      <c r="A29" s="2"/>
      <c r="B29" s="6" t="s">
        <v>55</v>
      </c>
      <c r="C29" s="24">
        <v>500</v>
      </c>
      <c r="D29" s="25"/>
      <c r="E29" s="3"/>
      <c r="F29" s="2"/>
      <c r="G29" s="2"/>
      <c r="H29" s="2"/>
      <c r="I29" s="2"/>
      <c r="J29" s="2"/>
    </row>
    <row r="30" spans="1:10" ht="15.75" x14ac:dyDescent="0.25">
      <c r="A30" s="2"/>
      <c r="B30" s="6" t="s">
        <v>56</v>
      </c>
      <c r="C30" s="24">
        <v>3600</v>
      </c>
      <c r="D30" s="25"/>
      <c r="E30" s="3"/>
      <c r="F30" s="2"/>
      <c r="G30" s="2"/>
      <c r="H30" s="2"/>
      <c r="I30" s="2"/>
      <c r="J30" s="2"/>
    </row>
    <row r="31" spans="1:10" ht="16.5" thickBot="1" x14ac:dyDescent="0.3">
      <c r="A31" s="2"/>
      <c r="B31" s="6" t="s">
        <v>38</v>
      </c>
      <c r="C31" s="6"/>
      <c r="D31" s="24">
        <f>SUM(C28:C30)</f>
        <v>7600</v>
      </c>
      <c r="E31" s="3"/>
      <c r="F31" s="7" t="s">
        <v>28</v>
      </c>
      <c r="G31" s="2"/>
      <c r="H31" s="2"/>
      <c r="I31" s="2"/>
      <c r="J31" s="2"/>
    </row>
    <row r="32" spans="1:10" ht="15.75" x14ac:dyDescent="0.25">
      <c r="A32" s="2" t="s">
        <v>40</v>
      </c>
      <c r="B32" s="21" t="s">
        <v>41</v>
      </c>
      <c r="C32" s="22"/>
      <c r="D32" s="41">
        <f>SUM(D25:D31)</f>
        <v>15553.29</v>
      </c>
      <c r="E32" s="33"/>
      <c r="F32" s="36" t="s">
        <v>29</v>
      </c>
      <c r="G32" s="37">
        <v>2025</v>
      </c>
      <c r="H32" s="2"/>
    </row>
    <row r="33" spans="1:10" ht="15.75" x14ac:dyDescent="0.25">
      <c r="A33" s="2"/>
      <c r="B33" s="21"/>
      <c r="C33" s="22"/>
      <c r="D33" s="32"/>
      <c r="E33" s="52">
        <v>27</v>
      </c>
      <c r="F33" s="17" t="s">
        <v>58</v>
      </c>
      <c r="G33" s="8">
        <v>6750</v>
      </c>
      <c r="H33" s="2"/>
    </row>
    <row r="34" spans="1:10" ht="31.5" x14ac:dyDescent="0.25">
      <c r="A34" s="2"/>
      <c r="B34" s="19" t="s">
        <v>24</v>
      </c>
      <c r="C34" s="19"/>
      <c r="D34" s="39"/>
      <c r="E34" s="53">
        <v>1</v>
      </c>
      <c r="F34" s="51" t="s">
        <v>59</v>
      </c>
      <c r="G34" s="9">
        <v>0</v>
      </c>
      <c r="H34" s="2"/>
    </row>
    <row r="35" spans="1:10" ht="15.75" x14ac:dyDescent="0.25">
      <c r="A35" s="2"/>
      <c r="B35" s="6" t="s">
        <v>53</v>
      </c>
      <c r="C35" s="20">
        <v>0</v>
      </c>
      <c r="D35" s="48"/>
      <c r="J35" s="2"/>
    </row>
    <row r="36" spans="1:10" ht="15.75" x14ac:dyDescent="0.25">
      <c r="A36" s="2"/>
      <c r="B36" s="6" t="s">
        <v>57</v>
      </c>
      <c r="C36" s="20">
        <v>12000</v>
      </c>
      <c r="D36" s="16"/>
      <c r="J36" s="2"/>
    </row>
    <row r="37" spans="1:10" ht="15.75" x14ac:dyDescent="0.25">
      <c r="A37" s="2"/>
      <c r="B37" s="18"/>
      <c r="C37" s="20"/>
      <c r="D37" s="16"/>
      <c r="J37" s="2"/>
    </row>
    <row r="38" spans="1:10" ht="15.75" x14ac:dyDescent="0.25">
      <c r="A38" s="2"/>
      <c r="B38" s="6" t="s">
        <v>42</v>
      </c>
      <c r="C38" s="20">
        <v>6750</v>
      </c>
      <c r="D38" s="16"/>
      <c r="J38" s="2"/>
    </row>
    <row r="39" spans="1:10" ht="15.75" x14ac:dyDescent="0.25">
      <c r="A39" s="2"/>
      <c r="B39" s="21" t="s">
        <v>27</v>
      </c>
      <c r="C39" s="6"/>
      <c r="D39" s="28">
        <f>SUM(C35:C38)</f>
        <v>18750</v>
      </c>
      <c r="J39" s="2"/>
    </row>
    <row r="40" spans="1:10" ht="15.75" x14ac:dyDescent="0.25">
      <c r="A40" s="2"/>
      <c r="B40" s="18"/>
      <c r="C40" s="18"/>
      <c r="D40" s="16"/>
      <c r="J40" s="2"/>
    </row>
    <row r="41" spans="1:10" ht="15.75" x14ac:dyDescent="0.25">
      <c r="A41" s="2"/>
      <c r="B41" s="19" t="s">
        <v>44</v>
      </c>
      <c r="C41" s="26"/>
      <c r="D41" s="16">
        <f>SUM(D39-D32)</f>
        <v>3196.7099999999991</v>
      </c>
      <c r="J41" s="2"/>
    </row>
    <row r="42" spans="1:10" ht="15.75" x14ac:dyDescent="0.25">
      <c r="A42" s="2"/>
      <c r="B42" s="27" t="s">
        <v>45</v>
      </c>
      <c r="C42" s="28"/>
      <c r="D42" s="16">
        <v>-230</v>
      </c>
      <c r="J42" s="2"/>
    </row>
    <row r="43" spans="1:10" ht="15.75" x14ac:dyDescent="0.25">
      <c r="A43" s="2"/>
      <c r="B43" s="30" t="s">
        <v>47</v>
      </c>
      <c r="C43" s="31"/>
      <c r="D43" s="49">
        <f>SUM(D41:D42)</f>
        <v>2966.7099999999991</v>
      </c>
      <c r="J43" s="2"/>
    </row>
    <row r="44" spans="1:10" ht="15.75" x14ac:dyDescent="0.25">
      <c r="A44" s="2"/>
      <c r="B44" s="2"/>
      <c r="C44" s="2"/>
      <c r="D44" s="2"/>
      <c r="J44" s="2"/>
    </row>
    <row r="45" spans="1:10" ht="51" customHeight="1" x14ac:dyDescent="0.25">
      <c r="A45" s="2"/>
      <c r="B45" s="50" t="s">
        <v>61</v>
      </c>
      <c r="C45" s="2"/>
      <c r="D45" s="2"/>
      <c r="J45" s="2"/>
    </row>
    <row r="46" spans="1:10" ht="15.75" x14ac:dyDescent="0.25">
      <c r="A46" s="2"/>
      <c r="B46" s="40"/>
      <c r="C46" s="2"/>
      <c r="D46" s="10"/>
      <c r="J46" s="2"/>
    </row>
    <row r="47" spans="1:10" ht="15.75" x14ac:dyDescent="0.25">
      <c r="A47" s="2"/>
      <c r="B47" s="40"/>
      <c r="C47" s="2"/>
      <c r="D47" s="2"/>
      <c r="J47" s="2"/>
    </row>
    <row r="48" spans="1:10" ht="15.75" x14ac:dyDescent="0.25">
      <c r="A48" s="2"/>
      <c r="B48" s="2"/>
      <c r="C48" s="2"/>
      <c r="D48" s="2"/>
      <c r="J48" s="2"/>
    </row>
    <row r="49" spans="1:10" ht="15.75" x14ac:dyDescent="0.25">
      <c r="A49" s="2"/>
      <c r="C49" s="2"/>
      <c r="D49" s="2"/>
      <c r="J49" s="2"/>
    </row>
    <row r="50" spans="1:10" ht="15.75" x14ac:dyDescent="0.25">
      <c r="A50" s="2"/>
      <c r="B50" s="40"/>
      <c r="C50" s="2"/>
      <c r="D50" s="2"/>
      <c r="J50" s="2"/>
    </row>
    <row r="51" spans="1:10" ht="15.75" x14ac:dyDescent="0.25">
      <c r="A51" s="2"/>
      <c r="B51" s="40"/>
      <c r="C51" s="2"/>
      <c r="D51" s="2"/>
      <c r="J51" s="2"/>
    </row>
    <row r="52" spans="1:10" ht="15.75" x14ac:dyDescent="0.25">
      <c r="A52" s="2" t="s">
        <v>43</v>
      </c>
      <c r="B52" s="2"/>
      <c r="C52" s="2"/>
      <c r="D52" s="2"/>
      <c r="J52" s="2"/>
    </row>
    <row r="53" spans="1:10" ht="15.75" x14ac:dyDescent="0.25">
      <c r="A53" s="2"/>
      <c r="B53" s="2"/>
      <c r="C53" s="2"/>
      <c r="D53" s="2"/>
      <c r="J53" s="2"/>
    </row>
    <row r="54" spans="1:10" ht="15.75" x14ac:dyDescent="0.25">
      <c r="A54" s="2"/>
      <c r="B54" s="2"/>
      <c r="C54" s="2"/>
      <c r="D54" s="2"/>
      <c r="J54" s="2"/>
    </row>
    <row r="55" spans="1:10" ht="15.75" x14ac:dyDescent="0.25">
      <c r="A55" s="2" t="s">
        <v>46</v>
      </c>
      <c r="B55" s="2"/>
      <c r="C55" s="2"/>
      <c r="D55" s="2"/>
      <c r="J55" s="2"/>
    </row>
    <row r="56" spans="1:10" ht="15.75" x14ac:dyDescent="0.25">
      <c r="A56" s="2"/>
      <c r="B56" s="2"/>
      <c r="C56" s="2"/>
      <c r="D56" s="2"/>
      <c r="J56" s="2"/>
    </row>
    <row r="57" spans="1:10" ht="15.75" x14ac:dyDescent="0.25">
      <c r="A57" s="2"/>
      <c r="B57" s="2"/>
      <c r="C57" s="2"/>
      <c r="D57" s="2"/>
      <c r="J57" s="2"/>
    </row>
    <row r="58" spans="1:10" ht="15.75" x14ac:dyDescent="0.25">
      <c r="A58" s="2"/>
      <c r="B58" s="2"/>
      <c r="C58" s="2"/>
      <c r="D58" s="2"/>
      <c r="J58" s="2"/>
    </row>
    <row r="59" spans="1:10" ht="15.75" x14ac:dyDescent="0.25">
      <c r="A59" s="2"/>
      <c r="B59" s="2"/>
      <c r="C59" s="2"/>
      <c r="D59" s="2"/>
      <c r="J59" s="2"/>
    </row>
    <row r="60" spans="1:10" ht="15.75" x14ac:dyDescent="0.25">
      <c r="A60" s="2"/>
      <c r="B60" s="2"/>
      <c r="C60" s="2"/>
      <c r="D60" s="2"/>
      <c r="J60" s="2"/>
    </row>
    <row r="61" spans="1:10" ht="15.75" x14ac:dyDescent="0.25">
      <c r="A61" s="2" t="s">
        <v>31</v>
      </c>
      <c r="B61" s="2"/>
      <c r="C61" s="2"/>
      <c r="D61" s="2"/>
      <c r="J61" s="2"/>
    </row>
    <row r="62" spans="1:10" ht="15.75" x14ac:dyDescent="0.25">
      <c r="D62" s="2"/>
    </row>
    <row r="63" spans="1:10" ht="15.75" x14ac:dyDescent="0.25">
      <c r="D63" s="2"/>
    </row>
    <row r="64" spans="1:10" ht="15.75" x14ac:dyDescent="0.25">
      <c r="D64" s="2"/>
    </row>
    <row r="65" spans="2:4" ht="15.75" x14ac:dyDescent="0.25">
      <c r="D65" s="2"/>
    </row>
    <row r="66" spans="2:4" ht="15.75" x14ac:dyDescent="0.25">
      <c r="D66" s="2"/>
    </row>
    <row r="67" spans="2:4" ht="15.75" x14ac:dyDescent="0.25">
      <c r="D67" s="2"/>
    </row>
    <row r="68" spans="2:4" ht="15.75" x14ac:dyDescent="0.25">
      <c r="D68" s="2"/>
    </row>
    <row r="69" spans="2:4" ht="15.75" x14ac:dyDescent="0.25">
      <c r="B69" s="2"/>
      <c r="C69" s="2"/>
      <c r="D69" s="2"/>
    </row>
    <row r="70" spans="2:4" ht="15.75" x14ac:dyDescent="0.25">
      <c r="B70" s="2"/>
      <c r="C70" s="2"/>
    </row>
    <row r="71" spans="2:4" ht="15.75" x14ac:dyDescent="0.25">
      <c r="B71" s="2"/>
      <c r="C71" s="2"/>
    </row>
  </sheetData>
  <mergeCells count="3">
    <mergeCell ref="B14:C14"/>
    <mergeCell ref="F14:G14"/>
    <mergeCell ref="F15:G1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Moreno</dc:creator>
  <cp:lastModifiedBy>Roberto Quintero</cp:lastModifiedBy>
  <dcterms:created xsi:type="dcterms:W3CDTF">2024-11-14T08:09:06Z</dcterms:created>
  <dcterms:modified xsi:type="dcterms:W3CDTF">2024-12-16T11:23:18Z</dcterms:modified>
</cp:coreProperties>
</file>